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ersonal Finance 30\Unit 3 - Budgeting\"/>
    </mc:Choice>
  </mc:AlternateContent>
  <bookViews>
    <workbookView xWindow="0" yWindow="0" windowWidth="28800" windowHeight="12450" firstSheet="7" activeTab="15"/>
  </bookViews>
  <sheets>
    <sheet name="First Five Years Budget" sheetId="1" r:id="rId1"/>
    <sheet name="After Five Years" sheetId="2" r:id="rId2"/>
    <sheet name="5-10 Years" sheetId="3" r:id="rId3"/>
    <sheet name="After 10 Years" sheetId="4" r:id="rId4"/>
    <sheet name="10-15 Years" sheetId="5" r:id="rId5"/>
    <sheet name="After 15 Years" sheetId="6" r:id="rId6"/>
    <sheet name="15-20 Years" sheetId="7" r:id="rId7"/>
    <sheet name="After 20 Years" sheetId="8" r:id="rId8"/>
    <sheet name="20-25 Years" sheetId="9" r:id="rId9"/>
    <sheet name="After 25 Years" sheetId="10" r:id="rId10"/>
    <sheet name="25-30 Years" sheetId="11" r:id="rId11"/>
    <sheet name="After 30 Years" sheetId="12" r:id="rId12"/>
    <sheet name="30-35 Years" sheetId="13" r:id="rId13"/>
    <sheet name="After 35 Years" sheetId="14" r:id="rId14"/>
    <sheet name="35-40 Years" sheetId="15" r:id="rId15"/>
    <sheet name="After 40 Years" sheetId="16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5" l="1"/>
  <c r="C3" i="13"/>
  <c r="C3" i="11"/>
  <c r="C3" i="9"/>
  <c r="C3" i="7"/>
  <c r="C3" i="5"/>
  <c r="C3" i="3"/>
  <c r="B64" i="16" l="1"/>
  <c r="B65" i="16"/>
  <c r="B63" i="16"/>
  <c r="B49" i="16"/>
  <c r="B50" i="16"/>
  <c r="B51" i="16"/>
  <c r="B60" i="16" s="1"/>
  <c r="B52" i="16"/>
  <c r="B53" i="16"/>
  <c r="B54" i="16"/>
  <c r="B55" i="16"/>
  <c r="B56" i="16"/>
  <c r="B57" i="16"/>
  <c r="B58" i="16"/>
  <c r="B59" i="16"/>
  <c r="B48" i="16"/>
  <c r="B41" i="16"/>
  <c r="B42" i="16"/>
  <c r="B43" i="16"/>
  <c r="B40" i="16"/>
  <c r="B35" i="16"/>
  <c r="B23" i="16"/>
  <c r="B24" i="16"/>
  <c r="B25" i="16"/>
  <c r="B26" i="16"/>
  <c r="B27" i="16"/>
  <c r="B28" i="16"/>
  <c r="B29" i="16"/>
  <c r="B30" i="16"/>
  <c r="B22" i="16"/>
  <c r="B17" i="16"/>
  <c r="B5" i="16"/>
  <c r="B6" i="16"/>
  <c r="B7" i="16"/>
  <c r="B8" i="16"/>
  <c r="B9" i="16"/>
  <c r="B10" i="16"/>
  <c r="B11" i="16"/>
  <c r="B12" i="16"/>
  <c r="B4" i="16"/>
  <c r="C65" i="15"/>
  <c r="C60" i="15"/>
  <c r="C46" i="15"/>
  <c r="B44" i="16" s="1"/>
  <c r="B45" i="16" s="1"/>
  <c r="C39" i="15"/>
  <c r="B36" i="16" s="1"/>
  <c r="C35" i="15"/>
  <c r="B31" i="16" s="1"/>
  <c r="C23" i="15"/>
  <c r="B18" i="16" s="1"/>
  <c r="B19" i="16" s="1"/>
  <c r="C19" i="15"/>
  <c r="B13" i="16" s="1"/>
  <c r="C4" i="15"/>
  <c r="C6" i="15" s="1"/>
  <c r="B1" i="16" s="1"/>
  <c r="B64" i="14"/>
  <c r="B63" i="14"/>
  <c r="B49" i="14"/>
  <c r="B50" i="14"/>
  <c r="B51" i="14"/>
  <c r="B52" i="14"/>
  <c r="B53" i="14"/>
  <c r="B54" i="14"/>
  <c r="B55" i="14"/>
  <c r="B56" i="14"/>
  <c r="B57" i="14"/>
  <c r="B58" i="14"/>
  <c r="B48" i="14"/>
  <c r="B41" i="14"/>
  <c r="B42" i="14"/>
  <c r="B43" i="14"/>
  <c r="B44" i="14"/>
  <c r="B45" i="14" s="1"/>
  <c r="B40" i="14"/>
  <c r="B35" i="14"/>
  <c r="B23" i="14"/>
  <c r="B24" i="14"/>
  <c r="B25" i="14"/>
  <c r="B26" i="14"/>
  <c r="B27" i="14"/>
  <c r="B28" i="14"/>
  <c r="B29" i="14"/>
  <c r="B30" i="14"/>
  <c r="B31" i="14"/>
  <c r="B22" i="14"/>
  <c r="B17" i="14"/>
  <c r="B5" i="14"/>
  <c r="B6" i="14"/>
  <c r="B7" i="14"/>
  <c r="B8" i="14"/>
  <c r="B9" i="14"/>
  <c r="B10" i="14"/>
  <c r="B11" i="14"/>
  <c r="B12" i="14"/>
  <c r="B13" i="14"/>
  <c r="B4" i="14"/>
  <c r="B32" i="14"/>
  <c r="C65" i="13"/>
  <c r="C60" i="13"/>
  <c r="B59" i="14" s="1"/>
  <c r="C46" i="13"/>
  <c r="C39" i="13"/>
  <c r="B36" i="14" s="1"/>
  <c r="C35" i="13"/>
  <c r="C23" i="13"/>
  <c r="B18" i="14" s="1"/>
  <c r="B19" i="14" s="1"/>
  <c r="C19" i="13"/>
  <c r="C4" i="13"/>
  <c r="C6" i="13" s="1"/>
  <c r="B1" i="14" s="1"/>
  <c r="B64" i="12"/>
  <c r="B63" i="12"/>
  <c r="B49" i="12"/>
  <c r="B50" i="12"/>
  <c r="B51" i="12"/>
  <c r="B52" i="12"/>
  <c r="B53" i="12"/>
  <c r="B54" i="12"/>
  <c r="B55" i="12"/>
  <c r="B56" i="12"/>
  <c r="B57" i="12"/>
  <c r="B58" i="12"/>
  <c r="B48" i="12"/>
  <c r="B41" i="12"/>
  <c r="B42" i="12"/>
  <c r="B43" i="12"/>
  <c r="B40" i="12"/>
  <c r="B35" i="12"/>
  <c r="B23" i="12"/>
  <c r="B24" i="12"/>
  <c r="B25" i="12"/>
  <c r="B26" i="12"/>
  <c r="B27" i="12"/>
  <c r="B28" i="12"/>
  <c r="B29" i="12"/>
  <c r="B30" i="12"/>
  <c r="B22" i="12"/>
  <c r="B17" i="12"/>
  <c r="B5" i="12"/>
  <c r="B6" i="12"/>
  <c r="B7" i="12"/>
  <c r="B8" i="12"/>
  <c r="B9" i="12"/>
  <c r="B10" i="12"/>
  <c r="B11" i="12"/>
  <c r="B12" i="12"/>
  <c r="B4" i="12"/>
  <c r="C65" i="11"/>
  <c r="C60" i="11"/>
  <c r="B59" i="12" s="1"/>
  <c r="C46" i="11"/>
  <c r="B44" i="12" s="1"/>
  <c r="C39" i="11"/>
  <c r="B36" i="12" s="1"/>
  <c r="B37" i="12" s="1"/>
  <c r="C35" i="11"/>
  <c r="B31" i="12" s="1"/>
  <c r="C23" i="11"/>
  <c r="B18" i="12" s="1"/>
  <c r="B19" i="12" s="1"/>
  <c r="C19" i="11"/>
  <c r="B13" i="12" s="1"/>
  <c r="C4" i="11"/>
  <c r="C6" i="11" s="1"/>
  <c r="B1" i="12" s="1"/>
  <c r="B64" i="10"/>
  <c r="B63" i="10"/>
  <c r="B49" i="10"/>
  <c r="B50" i="10"/>
  <c r="B51" i="10"/>
  <c r="B52" i="10"/>
  <c r="B53" i="10"/>
  <c r="B54" i="10"/>
  <c r="B55" i="10"/>
  <c r="B56" i="10"/>
  <c r="B57" i="10"/>
  <c r="B58" i="10"/>
  <c r="B48" i="10"/>
  <c r="B41" i="10"/>
  <c r="B42" i="10"/>
  <c r="B43" i="10"/>
  <c r="B44" i="10"/>
  <c r="B45" i="10" s="1"/>
  <c r="B40" i="10"/>
  <c r="B35" i="10"/>
  <c r="B23" i="10"/>
  <c r="B32" i="10" s="1"/>
  <c r="B24" i="10"/>
  <c r="B25" i="10"/>
  <c r="B26" i="10"/>
  <c r="B27" i="10"/>
  <c r="B28" i="10"/>
  <c r="B29" i="10"/>
  <c r="B30" i="10"/>
  <c r="B31" i="10"/>
  <c r="B22" i="10"/>
  <c r="B17" i="10"/>
  <c r="B5" i="10"/>
  <c r="B6" i="10"/>
  <c r="B7" i="10"/>
  <c r="B8" i="10"/>
  <c r="B9" i="10"/>
  <c r="B10" i="10"/>
  <c r="B11" i="10"/>
  <c r="B12" i="10"/>
  <c r="B13" i="10"/>
  <c r="B4" i="10"/>
  <c r="C65" i="9"/>
  <c r="C60" i="9"/>
  <c r="B59" i="10" s="1"/>
  <c r="C46" i="9"/>
  <c r="C39" i="9"/>
  <c r="B36" i="10" s="1"/>
  <c r="B37" i="10" s="1"/>
  <c r="C35" i="9"/>
  <c r="C23" i="9"/>
  <c r="B18" i="10" s="1"/>
  <c r="B19" i="10" s="1"/>
  <c r="C19" i="9"/>
  <c r="C4" i="9"/>
  <c r="C6" i="9" s="1"/>
  <c r="B64" i="8"/>
  <c r="B63" i="8"/>
  <c r="B49" i="8"/>
  <c r="B50" i="8"/>
  <c r="B51" i="8"/>
  <c r="B52" i="8"/>
  <c r="B53" i="8"/>
  <c r="B54" i="8"/>
  <c r="B55" i="8"/>
  <c r="B56" i="8"/>
  <c r="B57" i="8"/>
  <c r="B58" i="8"/>
  <c r="B48" i="8"/>
  <c r="B41" i="8"/>
  <c r="B42" i="8"/>
  <c r="B43" i="8"/>
  <c r="B40" i="8"/>
  <c r="B35" i="8"/>
  <c r="B23" i="8"/>
  <c r="B24" i="8"/>
  <c r="B25" i="8"/>
  <c r="B26" i="8"/>
  <c r="B27" i="8"/>
  <c r="B28" i="8"/>
  <c r="B29" i="8"/>
  <c r="B30" i="8"/>
  <c r="B22" i="8"/>
  <c r="B5" i="8"/>
  <c r="B6" i="8"/>
  <c r="B7" i="8"/>
  <c r="B8" i="8"/>
  <c r="B9" i="8"/>
  <c r="B10" i="8"/>
  <c r="B11" i="8"/>
  <c r="B12" i="8"/>
  <c r="B4" i="8"/>
  <c r="B17" i="8"/>
  <c r="C4" i="7"/>
  <c r="C6" i="7" s="1"/>
  <c r="C65" i="7"/>
  <c r="B65" i="8" s="1"/>
  <c r="B66" i="8" s="1"/>
  <c r="C60" i="7"/>
  <c r="B59" i="8" s="1"/>
  <c r="C46" i="7"/>
  <c r="B44" i="8" s="1"/>
  <c r="C39" i="7"/>
  <c r="B36" i="8" s="1"/>
  <c r="B37" i="8" s="1"/>
  <c r="C35" i="7"/>
  <c r="B31" i="8" s="1"/>
  <c r="C23" i="7"/>
  <c r="B18" i="8" s="1"/>
  <c r="B19" i="8" s="1"/>
  <c r="C19" i="7"/>
  <c r="B13" i="8" s="1"/>
  <c r="B64" i="6"/>
  <c r="B63" i="6"/>
  <c r="B49" i="6"/>
  <c r="B50" i="6"/>
  <c r="B51" i="6"/>
  <c r="B52" i="6"/>
  <c r="B53" i="6"/>
  <c r="B54" i="6"/>
  <c r="B55" i="6"/>
  <c r="B56" i="6"/>
  <c r="B57" i="6"/>
  <c r="B58" i="6"/>
  <c r="B48" i="6"/>
  <c r="B41" i="6"/>
  <c r="B42" i="6"/>
  <c r="B43" i="6"/>
  <c r="B40" i="6"/>
  <c r="B35" i="6"/>
  <c r="B23" i="6"/>
  <c r="B24" i="6"/>
  <c r="B25" i="6"/>
  <c r="B26" i="6"/>
  <c r="B27" i="6"/>
  <c r="B28" i="6"/>
  <c r="B29" i="6"/>
  <c r="B30" i="6"/>
  <c r="B22" i="6"/>
  <c r="B17" i="6"/>
  <c r="B5" i="6"/>
  <c r="B6" i="6"/>
  <c r="B7" i="6"/>
  <c r="B8" i="6"/>
  <c r="B9" i="6"/>
  <c r="B10" i="6"/>
  <c r="B11" i="6"/>
  <c r="B12" i="6"/>
  <c r="B4" i="6"/>
  <c r="C4" i="5"/>
  <c r="C6" i="5" s="1"/>
  <c r="B1" i="6" s="1"/>
  <c r="C65" i="5"/>
  <c r="C60" i="5"/>
  <c r="B59" i="6" s="1"/>
  <c r="B60" i="6" s="1"/>
  <c r="C46" i="5"/>
  <c r="B44" i="6" s="1"/>
  <c r="C39" i="5"/>
  <c r="B36" i="6" s="1"/>
  <c r="B37" i="6" s="1"/>
  <c r="C35" i="5"/>
  <c r="B31" i="6" s="1"/>
  <c r="B32" i="6" s="1"/>
  <c r="C23" i="5"/>
  <c r="B18" i="6" s="1"/>
  <c r="C19" i="5"/>
  <c r="B13" i="6" s="1"/>
  <c r="B64" i="4"/>
  <c r="B63" i="4"/>
  <c r="B49" i="4"/>
  <c r="B50" i="4"/>
  <c r="B51" i="4"/>
  <c r="B52" i="4"/>
  <c r="B53" i="4"/>
  <c r="B54" i="4"/>
  <c r="B55" i="4"/>
  <c r="B56" i="4"/>
  <c r="B57" i="4"/>
  <c r="B58" i="4"/>
  <c r="B48" i="4"/>
  <c r="B41" i="4"/>
  <c r="B42" i="4"/>
  <c r="B43" i="4"/>
  <c r="B40" i="4"/>
  <c r="B35" i="4"/>
  <c r="B23" i="4"/>
  <c r="B24" i="4"/>
  <c r="B25" i="4"/>
  <c r="B26" i="4"/>
  <c r="B27" i="4"/>
  <c r="B28" i="4"/>
  <c r="B29" i="4"/>
  <c r="B30" i="4"/>
  <c r="B22" i="4"/>
  <c r="B17" i="4"/>
  <c r="B5" i="4"/>
  <c r="B6" i="4"/>
  <c r="B7" i="4"/>
  <c r="B8" i="4"/>
  <c r="B9" i="4"/>
  <c r="B10" i="4"/>
  <c r="B11" i="4"/>
  <c r="B12" i="4"/>
  <c r="B13" i="4"/>
  <c r="B4" i="4"/>
  <c r="C4" i="3"/>
  <c r="C6" i="3" s="1"/>
  <c r="B1" i="4" s="1"/>
  <c r="C65" i="3"/>
  <c r="C60" i="3"/>
  <c r="B59" i="4" s="1"/>
  <c r="C46" i="3"/>
  <c r="B44" i="4" s="1"/>
  <c r="C39" i="3"/>
  <c r="B36" i="4" s="1"/>
  <c r="B37" i="4" s="1"/>
  <c r="C35" i="3"/>
  <c r="B31" i="4" s="1"/>
  <c r="C23" i="3"/>
  <c r="B18" i="4" s="1"/>
  <c r="C19" i="3"/>
  <c r="B64" i="2"/>
  <c r="B68" i="2" s="1"/>
  <c r="B65" i="2"/>
  <c r="B63" i="2"/>
  <c r="B41" i="2"/>
  <c r="B42" i="2"/>
  <c r="B43" i="2"/>
  <c r="B44" i="2"/>
  <c r="B40" i="2"/>
  <c r="B45" i="2" s="1"/>
  <c r="B49" i="2"/>
  <c r="B50" i="2"/>
  <c r="B51" i="2"/>
  <c r="B52" i="2"/>
  <c r="B53" i="2"/>
  <c r="B54" i="2"/>
  <c r="B55" i="2"/>
  <c r="B56" i="2"/>
  <c r="B57" i="2"/>
  <c r="B58" i="2"/>
  <c r="B59" i="2"/>
  <c r="B48" i="2"/>
  <c r="B60" i="2" s="1"/>
  <c r="B36" i="2"/>
  <c r="B35" i="2"/>
  <c r="B37" i="2" s="1"/>
  <c r="B23" i="2"/>
  <c r="B32" i="2" s="1"/>
  <c r="B24" i="2"/>
  <c r="B25" i="2"/>
  <c r="B26" i="2"/>
  <c r="B27" i="2"/>
  <c r="B28" i="2"/>
  <c r="B29" i="2"/>
  <c r="B30" i="2"/>
  <c r="B31" i="2"/>
  <c r="B22" i="2"/>
  <c r="B19" i="2"/>
  <c r="B18" i="2"/>
  <c r="B17" i="2"/>
  <c r="B1" i="2"/>
  <c r="B13" i="2"/>
  <c r="B11" i="2"/>
  <c r="B10" i="2"/>
  <c r="B9" i="2"/>
  <c r="B8" i="2"/>
  <c r="B7" i="2"/>
  <c r="B6" i="2"/>
  <c r="B5" i="2"/>
  <c r="B4" i="2"/>
  <c r="B14" i="2" s="1"/>
  <c r="B12" i="2"/>
  <c r="C5" i="1"/>
  <c r="C7" i="1" s="1"/>
  <c r="C20" i="1"/>
  <c r="C68" i="1" s="1"/>
  <c r="C24" i="1"/>
  <c r="C36" i="1"/>
  <c r="C40" i="1"/>
  <c r="C47" i="1"/>
  <c r="C61" i="1"/>
  <c r="C66" i="1"/>
  <c r="B60" i="12" l="1"/>
  <c r="B32" i="16"/>
  <c r="B60" i="10"/>
  <c r="B14" i="12"/>
  <c r="B45" i="12"/>
  <c r="C67" i="3"/>
  <c r="B19" i="4"/>
  <c r="B65" i="4"/>
  <c r="B66" i="4" s="1"/>
  <c r="C67" i="5"/>
  <c r="C67" i="7"/>
  <c r="C68" i="9"/>
  <c r="C67" i="11"/>
  <c r="B65" i="12"/>
  <c r="B66" i="12" s="1"/>
  <c r="C67" i="15"/>
  <c r="B68" i="4"/>
  <c r="B68" i="6" s="1"/>
  <c r="B68" i="8" s="1"/>
  <c r="B68" i="10" s="1"/>
  <c r="B68" i="12" s="1"/>
  <c r="B68" i="14" s="1"/>
  <c r="B68" i="16" s="1"/>
  <c r="B14" i="6"/>
  <c r="C68" i="7"/>
  <c r="B60" i="8"/>
  <c r="C67" i="13"/>
  <c r="B14" i="14"/>
  <c r="B66" i="16"/>
  <c r="B32" i="4"/>
  <c r="C68" i="13"/>
  <c r="B37" i="16"/>
  <c r="B14" i="4"/>
  <c r="B19" i="6"/>
  <c r="B65" i="6"/>
  <c r="B66" i="6" s="1"/>
  <c r="C67" i="9"/>
  <c r="B65" i="10"/>
  <c r="B32" i="12"/>
  <c r="B65" i="14"/>
  <c r="B66" i="14" s="1"/>
  <c r="B1" i="10"/>
  <c r="B1" i="8"/>
  <c r="B14" i="16"/>
  <c r="C68" i="15"/>
  <c r="B60" i="14"/>
  <c r="B37" i="14"/>
  <c r="C68" i="11"/>
  <c r="B66" i="10"/>
  <c r="B14" i="10"/>
  <c r="B45" i="8"/>
  <c r="B32" i="8"/>
  <c r="B14" i="8"/>
  <c r="B45" i="6"/>
  <c r="C68" i="5"/>
  <c r="B60" i="4"/>
  <c r="B45" i="4"/>
  <c r="C68" i="3"/>
  <c r="B66" i="2"/>
  <c r="C69" i="1"/>
</calcChain>
</file>

<file path=xl/sharedStrings.xml><?xml version="1.0" encoding="utf-8"?>
<sst xmlns="http://schemas.openxmlformats.org/spreadsheetml/2006/main" count="896" uniqueCount="70">
  <si>
    <t>Yearly Income:</t>
  </si>
  <si>
    <t>Monthly Income:</t>
  </si>
  <si>
    <t>Income After Taxes and Deductions (estimate):</t>
  </si>
  <si>
    <t>Rent/Mortgage:</t>
  </si>
  <si>
    <t>Budget Calculator (First 5 years)</t>
  </si>
  <si>
    <t>Property Tax (this is $0 if you're renting)</t>
  </si>
  <si>
    <t>House/Tenant Insurance</t>
  </si>
  <si>
    <t>Power</t>
  </si>
  <si>
    <t xml:space="preserve">Natural Gas </t>
  </si>
  <si>
    <t>Water/Sewage Garbage</t>
  </si>
  <si>
    <t>Saving for Repairs</t>
  </si>
  <si>
    <t>Phone</t>
  </si>
  <si>
    <t>Cell Phone</t>
  </si>
  <si>
    <t>Cable/Satellite</t>
  </si>
  <si>
    <t>Expenses (Houses/Living):</t>
  </si>
  <si>
    <t>Groceries</t>
  </si>
  <si>
    <t>Food and Grocery Store Expenses:</t>
  </si>
  <si>
    <t>Personal Care (Tooth Paste etc.)</t>
  </si>
  <si>
    <t>Transportation:</t>
  </si>
  <si>
    <t>Lease Payment</t>
  </si>
  <si>
    <t>Vehicle Loan Payment</t>
  </si>
  <si>
    <t>Savings for New Vehicle</t>
  </si>
  <si>
    <t>Fuel</t>
  </si>
  <si>
    <t>Insurance</t>
  </si>
  <si>
    <t>Vehicle Maintenance</t>
  </si>
  <si>
    <t>Auto Membership</t>
  </si>
  <si>
    <t>Bus Fare</t>
  </si>
  <si>
    <t>Taxi Fare</t>
  </si>
  <si>
    <t>Parking Pass</t>
  </si>
  <si>
    <t>Clothing</t>
  </si>
  <si>
    <t>Clothing for you</t>
  </si>
  <si>
    <t>Clothing for a spouse</t>
  </si>
  <si>
    <t>Medical</t>
  </si>
  <si>
    <t>Specialists (Massage Chiropractor, Physio)</t>
  </si>
  <si>
    <t>Eye Care</t>
  </si>
  <si>
    <t>Dentist</t>
  </si>
  <si>
    <t>Life Insurance</t>
  </si>
  <si>
    <t>Disability</t>
  </si>
  <si>
    <t>Personal Expenses:</t>
  </si>
  <si>
    <t>Eating Out</t>
  </si>
  <si>
    <t>Buying Coffee/Snacks Drinks</t>
  </si>
  <si>
    <t>Tobacco</t>
  </si>
  <si>
    <t>Alcohol</t>
  </si>
  <si>
    <t>Entertainment (e.g. Movies, Event Tickets etc.)</t>
  </si>
  <si>
    <t>Netflix/iTunes/Online Subscriptions</t>
  </si>
  <si>
    <t>Recreation (Sports Equipment &amp; Fees)</t>
  </si>
  <si>
    <t>Travel/Vacations</t>
  </si>
  <si>
    <t>Hobbies</t>
  </si>
  <si>
    <t>Salon Services (Haircuts etc.)</t>
  </si>
  <si>
    <t>Education (Tuition &amp; Supplies)</t>
  </si>
  <si>
    <t>Bank Fees</t>
  </si>
  <si>
    <t>Savings</t>
  </si>
  <si>
    <t>Tax Free Savings Account (TFSA)</t>
  </si>
  <si>
    <t>(Registered Retirement Savings Plan (RRSP)</t>
  </si>
  <si>
    <t>Emergency Savings</t>
  </si>
  <si>
    <t>Total Expenses</t>
  </si>
  <si>
    <t>Total Amount Left Over Per Month</t>
  </si>
  <si>
    <t>Total Income after Taxes</t>
  </si>
  <si>
    <t>Total Housing</t>
  </si>
  <si>
    <t>Total Housing Sum:</t>
  </si>
  <si>
    <t>Transportation Cost</t>
  </si>
  <si>
    <t>Total Transportation Cost</t>
  </si>
  <si>
    <t>Registered Retirement Savings Plan (RRSP)</t>
  </si>
  <si>
    <t>Amount your savings are worth for retirement</t>
  </si>
  <si>
    <t>Budget Calculator (5-10 years)</t>
  </si>
  <si>
    <t>Budget Calculator (10-15 years)</t>
  </si>
  <si>
    <t>Budget Calculator (15-20 years)</t>
  </si>
  <si>
    <t>Budget Calculator (20-25 years)</t>
  </si>
  <si>
    <t>Budget Calculator (25-30 years)</t>
  </si>
  <si>
    <t>Budget Calculator (30-35 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</si>
</sst>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5" borderId="0" xfId="0" applyNumberFormat="1" applyFill="1"/>
  </cellXfs>
  <cellStyles count="4">
    <cellStyle name="Normal" xfId="0" builtinId="0"/>
    <cellStyle name="Normal 2" xfId="2"/>
    <cellStyle name="Normal 3" xfId="3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9"/>
  <sheetViews>
    <sheetView workbookViewId="0">
      <selection activeCell="A2" sqref="A2:XFD69"/>
    </sheetView>
  </sheetViews>
  <sheetFormatPr defaultRowHeight="14.25" x14ac:dyDescent="0.2"/>
  <cols>
    <col min="2" max="2" width="39.25" customWidth="1"/>
  </cols>
  <sheetData>
    <row r="2" spans="2:3" x14ac:dyDescent="0.2">
      <c r="B2" t="s">
        <v>4</v>
      </c>
    </row>
    <row r="4" spans="2:3" x14ac:dyDescent="0.2">
      <c r="B4" t="s">
        <v>0</v>
      </c>
    </row>
    <row r="5" spans="2:3" x14ac:dyDescent="0.2">
      <c r="B5" t="s">
        <v>1</v>
      </c>
      <c r="C5">
        <f>C4/12</f>
        <v>0</v>
      </c>
    </row>
    <row r="7" spans="2:3" x14ac:dyDescent="0.2">
      <c r="B7" t="s">
        <v>2</v>
      </c>
      <c r="C7">
        <f>C5*0.6</f>
        <v>0</v>
      </c>
    </row>
    <row r="9" spans="2:3" s="1" customFormat="1" x14ac:dyDescent="0.2">
      <c r="B9" s="1" t="s">
        <v>14</v>
      </c>
    </row>
    <row r="10" spans="2:3" x14ac:dyDescent="0.2">
      <c r="B10" t="s">
        <v>3</v>
      </c>
    </row>
    <row r="11" spans="2:3" x14ac:dyDescent="0.2">
      <c r="B11" t="s">
        <v>5</v>
      </c>
    </row>
    <row r="12" spans="2:3" x14ac:dyDescent="0.2">
      <c r="B12" t="s">
        <v>6</v>
      </c>
    </row>
    <row r="13" spans="2:3" x14ac:dyDescent="0.2">
      <c r="B13" t="s">
        <v>7</v>
      </c>
    </row>
    <row r="14" spans="2:3" x14ac:dyDescent="0.2">
      <c r="B14" t="s">
        <v>8</v>
      </c>
    </row>
    <row r="15" spans="2:3" x14ac:dyDescent="0.2">
      <c r="B15" t="s">
        <v>9</v>
      </c>
    </row>
    <row r="16" spans="2:3" x14ac:dyDescent="0.2">
      <c r="B16" t="s">
        <v>10</v>
      </c>
    </row>
    <row r="17" spans="2:3" x14ac:dyDescent="0.2">
      <c r="B17" t="s">
        <v>11</v>
      </c>
    </row>
    <row r="18" spans="2:3" x14ac:dyDescent="0.2">
      <c r="B18" t="s">
        <v>12</v>
      </c>
    </row>
    <row r="19" spans="2:3" x14ac:dyDescent="0.2">
      <c r="B19" t="s">
        <v>13</v>
      </c>
    </row>
    <row r="20" spans="2:3" s="1" customFormat="1" x14ac:dyDescent="0.2">
      <c r="C20" s="1">
        <f>SUM(C10:C19)</f>
        <v>0</v>
      </c>
    </row>
    <row r="21" spans="2:3" s="2" customFormat="1" x14ac:dyDescent="0.2">
      <c r="B21" s="2" t="s">
        <v>16</v>
      </c>
    </row>
    <row r="22" spans="2:3" x14ac:dyDescent="0.2">
      <c r="B22" t="s">
        <v>15</v>
      </c>
    </row>
    <row r="23" spans="2:3" x14ac:dyDescent="0.2">
      <c r="B23" t="s">
        <v>17</v>
      </c>
    </row>
    <row r="24" spans="2:3" s="2" customFormat="1" x14ac:dyDescent="0.2">
      <c r="C24" s="2">
        <f>SUM(C22:C23)</f>
        <v>0</v>
      </c>
    </row>
    <row r="25" spans="2:3" s="3" customFormat="1" x14ac:dyDescent="0.2">
      <c r="B25" s="3" t="s">
        <v>18</v>
      </c>
    </row>
    <row r="26" spans="2:3" x14ac:dyDescent="0.2">
      <c r="B26" t="s">
        <v>19</v>
      </c>
    </row>
    <row r="27" spans="2:3" x14ac:dyDescent="0.2">
      <c r="B27" t="s">
        <v>20</v>
      </c>
    </row>
    <row r="28" spans="2:3" x14ac:dyDescent="0.2">
      <c r="B28" t="s">
        <v>21</v>
      </c>
    </row>
    <row r="29" spans="2:3" x14ac:dyDescent="0.2">
      <c r="B29" t="s">
        <v>22</v>
      </c>
    </row>
    <row r="30" spans="2:3" x14ac:dyDescent="0.2">
      <c r="B30" t="s">
        <v>23</v>
      </c>
    </row>
    <row r="31" spans="2:3" x14ac:dyDescent="0.2">
      <c r="B31" t="s">
        <v>28</v>
      </c>
    </row>
    <row r="32" spans="2:3" x14ac:dyDescent="0.2">
      <c r="B32" t="s">
        <v>24</v>
      </c>
    </row>
    <row r="33" spans="2:3" x14ac:dyDescent="0.2">
      <c r="B33" t="s">
        <v>25</v>
      </c>
    </row>
    <row r="34" spans="2:3" x14ac:dyDescent="0.2">
      <c r="B34" t="s">
        <v>26</v>
      </c>
    </row>
    <row r="35" spans="2:3" x14ac:dyDescent="0.2">
      <c r="B35" t="s">
        <v>27</v>
      </c>
    </row>
    <row r="36" spans="2:3" s="3" customFormat="1" x14ac:dyDescent="0.2">
      <c r="C36" s="3">
        <f>SUM(C26:C35)</f>
        <v>0</v>
      </c>
    </row>
    <row r="37" spans="2:3" s="5" customFormat="1" x14ac:dyDescent="0.2">
      <c r="B37" s="5" t="s">
        <v>29</v>
      </c>
    </row>
    <row r="38" spans="2:3" x14ac:dyDescent="0.2">
      <c r="B38" t="s">
        <v>30</v>
      </c>
    </row>
    <row r="39" spans="2:3" x14ac:dyDescent="0.2">
      <c r="B39" t="s">
        <v>31</v>
      </c>
    </row>
    <row r="40" spans="2:3" s="5" customFormat="1" x14ac:dyDescent="0.2">
      <c r="C40" s="5">
        <f>SUM(C38:C39)</f>
        <v>0</v>
      </c>
    </row>
    <row r="41" spans="2:3" s="6" customFormat="1" x14ac:dyDescent="0.2">
      <c r="B41" s="6" t="s">
        <v>32</v>
      </c>
    </row>
    <row r="42" spans="2:3" x14ac:dyDescent="0.2">
      <c r="B42" t="s">
        <v>33</v>
      </c>
    </row>
    <row r="43" spans="2:3" x14ac:dyDescent="0.2">
      <c r="B43" t="s">
        <v>34</v>
      </c>
    </row>
    <row r="44" spans="2:3" x14ac:dyDescent="0.2">
      <c r="B44" t="s">
        <v>35</v>
      </c>
    </row>
    <row r="45" spans="2:3" x14ac:dyDescent="0.2">
      <c r="B45" t="s">
        <v>36</v>
      </c>
    </row>
    <row r="46" spans="2:3" x14ac:dyDescent="0.2">
      <c r="B46" t="s">
        <v>37</v>
      </c>
    </row>
    <row r="47" spans="2:3" s="6" customFormat="1" x14ac:dyDescent="0.2">
      <c r="C47" s="6">
        <f>SUM(C42:C46)</f>
        <v>0</v>
      </c>
    </row>
    <row r="48" spans="2:3" s="7" customFormat="1" x14ac:dyDescent="0.2">
      <c r="B48" s="7" t="s">
        <v>38</v>
      </c>
    </row>
    <row r="49" spans="2:3" x14ac:dyDescent="0.2">
      <c r="B49" t="s">
        <v>39</v>
      </c>
    </row>
    <row r="50" spans="2:3" x14ac:dyDescent="0.2">
      <c r="B50" t="s">
        <v>40</v>
      </c>
    </row>
    <row r="51" spans="2:3" x14ac:dyDescent="0.2">
      <c r="B51" t="s">
        <v>41</v>
      </c>
    </row>
    <row r="52" spans="2:3" x14ac:dyDescent="0.2">
      <c r="B52" t="s">
        <v>42</v>
      </c>
    </row>
    <row r="53" spans="2:3" x14ac:dyDescent="0.2">
      <c r="B53" t="s">
        <v>43</v>
      </c>
    </row>
    <row r="54" spans="2:3" x14ac:dyDescent="0.2">
      <c r="B54" t="s">
        <v>44</v>
      </c>
    </row>
    <row r="55" spans="2:3" x14ac:dyDescent="0.2">
      <c r="B55" t="s">
        <v>45</v>
      </c>
    </row>
    <row r="56" spans="2:3" x14ac:dyDescent="0.2">
      <c r="B56" t="s">
        <v>46</v>
      </c>
    </row>
    <row r="57" spans="2:3" x14ac:dyDescent="0.2">
      <c r="B57" t="s">
        <v>47</v>
      </c>
    </row>
    <row r="58" spans="2:3" x14ac:dyDescent="0.2">
      <c r="B58" t="s">
        <v>48</v>
      </c>
    </row>
    <row r="59" spans="2:3" x14ac:dyDescent="0.2">
      <c r="B59" t="s">
        <v>49</v>
      </c>
    </row>
    <row r="60" spans="2:3" x14ac:dyDescent="0.2">
      <c r="B60" t="s">
        <v>50</v>
      </c>
    </row>
    <row r="61" spans="2:3" s="7" customFormat="1" x14ac:dyDescent="0.2">
      <c r="C61" s="7">
        <f>SUM(C49:C60)</f>
        <v>0</v>
      </c>
    </row>
    <row r="62" spans="2:3" s="4" customFormat="1" x14ac:dyDescent="0.2">
      <c r="B62" s="4" t="s">
        <v>51</v>
      </c>
    </row>
    <row r="63" spans="2:3" x14ac:dyDescent="0.2">
      <c r="B63" t="s">
        <v>52</v>
      </c>
    </row>
    <row r="64" spans="2:3" x14ac:dyDescent="0.2">
      <c r="B64" t="s">
        <v>53</v>
      </c>
    </row>
    <row r="65" spans="2:3" x14ac:dyDescent="0.2">
      <c r="B65" t="s">
        <v>54</v>
      </c>
    </row>
    <row r="66" spans="2:3" s="4" customFormat="1" x14ac:dyDescent="0.2">
      <c r="C66" s="4">
        <f>SUM(C63:C65)</f>
        <v>0</v>
      </c>
    </row>
    <row r="68" spans="2:3" x14ac:dyDescent="0.2">
      <c r="B68" t="s">
        <v>55</v>
      </c>
      <c r="C68">
        <f>C66+C61+C47+C40+C36+C24+C20</f>
        <v>0</v>
      </c>
    </row>
    <row r="69" spans="2:3" x14ac:dyDescent="0.2">
      <c r="B69" t="s">
        <v>56</v>
      </c>
      <c r="C69">
        <f>C7-C68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topLeftCell="A46" workbookViewId="0">
      <selection activeCell="B68" sqref="B68"/>
    </sheetView>
  </sheetViews>
  <sheetFormatPr defaultRowHeight="14.25" x14ac:dyDescent="0.2"/>
  <cols>
    <col min="1" max="1" width="41.5" customWidth="1"/>
  </cols>
  <sheetData>
    <row r="1" spans="1:2" x14ac:dyDescent="0.2">
      <c r="A1" t="s">
        <v>57</v>
      </c>
      <c r="B1" s="8">
        <f>'20-25 Years'!C6*60</f>
        <v>0</v>
      </c>
    </row>
    <row r="2" spans="1:2" x14ac:dyDescent="0.2">
      <c r="B2" s="8"/>
    </row>
    <row r="3" spans="1:2" s="1" customFormat="1" x14ac:dyDescent="0.2">
      <c r="A3" s="1" t="s">
        <v>58</v>
      </c>
      <c r="B3" s="9"/>
    </row>
    <row r="4" spans="1:2" x14ac:dyDescent="0.2">
      <c r="A4" t="s">
        <v>3</v>
      </c>
      <c r="B4" s="8">
        <f>'20-25 Years'!C10*60</f>
        <v>0</v>
      </c>
    </row>
    <row r="5" spans="1:2" x14ac:dyDescent="0.2">
      <c r="A5" t="s">
        <v>5</v>
      </c>
      <c r="B5" s="8">
        <f>'20-25 Years'!C11*60</f>
        <v>0</v>
      </c>
    </row>
    <row r="6" spans="1:2" x14ac:dyDescent="0.2">
      <c r="A6" t="s">
        <v>6</v>
      </c>
      <c r="B6" s="8">
        <f>'20-25 Years'!C12*60</f>
        <v>0</v>
      </c>
    </row>
    <row r="7" spans="1:2" x14ac:dyDescent="0.2">
      <c r="A7" t="s">
        <v>7</v>
      </c>
      <c r="B7" s="8">
        <f>'20-25 Years'!C13*60</f>
        <v>0</v>
      </c>
    </row>
    <row r="8" spans="1:2" x14ac:dyDescent="0.2">
      <c r="A8" t="s">
        <v>8</v>
      </c>
      <c r="B8" s="8">
        <f>'20-25 Years'!C14*60</f>
        <v>0</v>
      </c>
    </row>
    <row r="9" spans="1:2" x14ac:dyDescent="0.2">
      <c r="A9" t="s">
        <v>9</v>
      </c>
      <c r="B9" s="8">
        <f>'20-25 Years'!C15*60</f>
        <v>0</v>
      </c>
    </row>
    <row r="10" spans="1:2" x14ac:dyDescent="0.2">
      <c r="A10" t="s">
        <v>10</v>
      </c>
      <c r="B10" s="8">
        <f>'20-25 Years'!C16*60</f>
        <v>0</v>
      </c>
    </row>
    <row r="11" spans="1:2" x14ac:dyDescent="0.2">
      <c r="A11" t="s">
        <v>11</v>
      </c>
      <c r="B11" s="8">
        <f>'20-25 Years'!C17*60</f>
        <v>0</v>
      </c>
    </row>
    <row r="12" spans="1:2" x14ac:dyDescent="0.2">
      <c r="A12" t="s">
        <v>12</v>
      </c>
      <c r="B12" s="8">
        <f>'20-25 Years'!C18*60</f>
        <v>0</v>
      </c>
    </row>
    <row r="13" spans="1:2" x14ac:dyDescent="0.2">
      <c r="A13" t="s">
        <v>13</v>
      </c>
      <c r="B13" s="8">
        <f>'20-25 Years'!C19*60</f>
        <v>0</v>
      </c>
    </row>
    <row r="14" spans="1:2" s="1" customFormat="1" x14ac:dyDescent="0.2">
      <c r="A14" s="1" t="s">
        <v>59</v>
      </c>
      <c r="B14" s="9">
        <f>SUM(B4:B13)</f>
        <v>0</v>
      </c>
    </row>
    <row r="15" spans="1:2" x14ac:dyDescent="0.2">
      <c r="B15" s="8"/>
    </row>
    <row r="16" spans="1:2" s="2" customFormat="1" x14ac:dyDescent="0.2">
      <c r="A16" s="2" t="s">
        <v>16</v>
      </c>
      <c r="B16" s="10"/>
    </row>
    <row r="17" spans="1:2" x14ac:dyDescent="0.2">
      <c r="A17" t="s">
        <v>15</v>
      </c>
      <c r="B17" s="8">
        <f>'20-25 Years'!C22*60</f>
        <v>0</v>
      </c>
    </row>
    <row r="18" spans="1:2" x14ac:dyDescent="0.2">
      <c r="A18" t="s">
        <v>17</v>
      </c>
      <c r="B18" s="8">
        <f>'20-25 Years'!C23*60</f>
        <v>0</v>
      </c>
    </row>
    <row r="19" spans="1:2" s="2" customFormat="1" x14ac:dyDescent="0.2">
      <c r="B19" s="10">
        <f>SUM(B17:B18)</f>
        <v>0</v>
      </c>
    </row>
    <row r="20" spans="1:2" x14ac:dyDescent="0.2">
      <c r="B20" s="8"/>
    </row>
    <row r="21" spans="1:2" s="3" customFormat="1" x14ac:dyDescent="0.2">
      <c r="A21" s="3" t="s">
        <v>60</v>
      </c>
      <c r="B21" s="11"/>
    </row>
    <row r="22" spans="1:2" x14ac:dyDescent="0.2">
      <c r="A22" t="s">
        <v>19</v>
      </c>
      <c r="B22" s="8">
        <f>'20-25 Years'!C26*60</f>
        <v>0</v>
      </c>
    </row>
    <row r="23" spans="1:2" x14ac:dyDescent="0.2">
      <c r="A23" t="s">
        <v>20</v>
      </c>
      <c r="B23" s="8">
        <f>'20-25 Years'!C27*60</f>
        <v>0</v>
      </c>
    </row>
    <row r="24" spans="1:2" x14ac:dyDescent="0.2">
      <c r="A24" t="s">
        <v>21</v>
      </c>
      <c r="B24" s="8">
        <f>'20-25 Years'!C28*60</f>
        <v>0</v>
      </c>
    </row>
    <row r="25" spans="1:2" x14ac:dyDescent="0.2">
      <c r="A25" t="s">
        <v>22</v>
      </c>
      <c r="B25" s="8">
        <f>'20-25 Years'!C29*60</f>
        <v>0</v>
      </c>
    </row>
    <row r="26" spans="1:2" x14ac:dyDescent="0.2">
      <c r="A26" t="s">
        <v>23</v>
      </c>
      <c r="B26" s="8">
        <f>'20-25 Years'!C30*60</f>
        <v>0</v>
      </c>
    </row>
    <row r="27" spans="1:2" x14ac:dyDescent="0.2">
      <c r="A27" t="s">
        <v>28</v>
      </c>
      <c r="B27" s="8">
        <f>'20-25 Years'!C31*60</f>
        <v>0</v>
      </c>
    </row>
    <row r="28" spans="1:2" x14ac:dyDescent="0.2">
      <c r="A28" t="s">
        <v>24</v>
      </c>
      <c r="B28" s="8">
        <f>'20-25 Years'!C32*60</f>
        <v>0</v>
      </c>
    </row>
    <row r="29" spans="1:2" x14ac:dyDescent="0.2">
      <c r="A29" t="s">
        <v>25</v>
      </c>
      <c r="B29" s="8">
        <f>'20-25 Years'!C33*60</f>
        <v>0</v>
      </c>
    </row>
    <row r="30" spans="1:2" x14ac:dyDescent="0.2">
      <c r="A30" t="s">
        <v>26</v>
      </c>
      <c r="B30" s="8">
        <f>'20-25 Years'!C34*60</f>
        <v>0</v>
      </c>
    </row>
    <row r="31" spans="1:2" x14ac:dyDescent="0.2">
      <c r="A31" t="s">
        <v>27</v>
      </c>
      <c r="B31" s="8">
        <f>'20-25 Years'!C35*60</f>
        <v>0</v>
      </c>
    </row>
    <row r="32" spans="1:2" s="3" customFormat="1" x14ac:dyDescent="0.2">
      <c r="A32" s="3" t="s">
        <v>61</v>
      </c>
      <c r="B32" s="11">
        <f>SUM(B22:B31)</f>
        <v>0</v>
      </c>
    </row>
    <row r="33" spans="1:2" x14ac:dyDescent="0.2">
      <c r="B33" s="8"/>
    </row>
    <row r="34" spans="1:2" s="5" customFormat="1" x14ac:dyDescent="0.2">
      <c r="A34" s="5" t="s">
        <v>29</v>
      </c>
      <c r="B34" s="12"/>
    </row>
    <row r="35" spans="1:2" x14ac:dyDescent="0.2">
      <c r="A35" t="s">
        <v>30</v>
      </c>
      <c r="B35" s="8">
        <f>'20-25 Years'!C38*60</f>
        <v>0</v>
      </c>
    </row>
    <row r="36" spans="1:2" x14ac:dyDescent="0.2">
      <c r="A36" t="s">
        <v>31</v>
      </c>
      <c r="B36" s="8">
        <f>'20-25 Years'!C39*60</f>
        <v>0</v>
      </c>
    </row>
    <row r="37" spans="1:2" s="5" customFormat="1" x14ac:dyDescent="0.2">
      <c r="B37" s="12">
        <f>SUM(B35:B36)</f>
        <v>0</v>
      </c>
    </row>
    <row r="38" spans="1:2" x14ac:dyDescent="0.2">
      <c r="B38" s="8"/>
    </row>
    <row r="39" spans="1:2" s="6" customFormat="1" x14ac:dyDescent="0.2">
      <c r="A39" s="6" t="s">
        <v>32</v>
      </c>
      <c r="B39" s="13"/>
    </row>
    <row r="40" spans="1:2" x14ac:dyDescent="0.2">
      <c r="A40" t="s">
        <v>33</v>
      </c>
      <c r="B40" s="8">
        <f>'20-25 Years'!C42*60</f>
        <v>0</v>
      </c>
    </row>
    <row r="41" spans="1:2" x14ac:dyDescent="0.2">
      <c r="A41" t="s">
        <v>34</v>
      </c>
      <c r="B41" s="8">
        <f>'20-25 Years'!C43*60</f>
        <v>0</v>
      </c>
    </row>
    <row r="42" spans="1:2" x14ac:dyDescent="0.2">
      <c r="A42" t="s">
        <v>35</v>
      </c>
      <c r="B42" s="8">
        <f>'20-25 Years'!C44*60</f>
        <v>0</v>
      </c>
    </row>
    <row r="43" spans="1:2" x14ac:dyDescent="0.2">
      <c r="A43" t="s">
        <v>36</v>
      </c>
      <c r="B43" s="8">
        <f>'20-25 Years'!C45*60</f>
        <v>0</v>
      </c>
    </row>
    <row r="44" spans="1:2" x14ac:dyDescent="0.2">
      <c r="A44" t="s">
        <v>37</v>
      </c>
      <c r="B44" s="8">
        <f>'20-25 Years'!C46*60</f>
        <v>0</v>
      </c>
    </row>
    <row r="45" spans="1:2" s="6" customFormat="1" x14ac:dyDescent="0.2">
      <c r="B45" s="13">
        <f>SUM(B40:B44)</f>
        <v>0</v>
      </c>
    </row>
    <row r="46" spans="1:2" x14ac:dyDescent="0.2">
      <c r="B46" s="8"/>
    </row>
    <row r="47" spans="1:2" s="7" customFormat="1" x14ac:dyDescent="0.2">
      <c r="A47" s="7" t="s">
        <v>38</v>
      </c>
      <c r="B47" s="14"/>
    </row>
    <row r="48" spans="1:2" x14ac:dyDescent="0.2">
      <c r="A48" t="s">
        <v>39</v>
      </c>
      <c r="B48" s="8">
        <f>'20-25 Years'!C49*60</f>
        <v>0</v>
      </c>
    </row>
    <row r="49" spans="1:2" x14ac:dyDescent="0.2">
      <c r="A49" t="s">
        <v>40</v>
      </c>
      <c r="B49" s="8">
        <f>'20-25 Years'!C50*60</f>
        <v>0</v>
      </c>
    </row>
    <row r="50" spans="1:2" x14ac:dyDescent="0.2">
      <c r="A50" t="s">
        <v>41</v>
      </c>
      <c r="B50" s="8">
        <f>'20-25 Years'!C51*60</f>
        <v>0</v>
      </c>
    </row>
    <row r="51" spans="1:2" x14ac:dyDescent="0.2">
      <c r="A51" t="s">
        <v>42</v>
      </c>
      <c r="B51" s="8">
        <f>'20-25 Years'!C52*60</f>
        <v>0</v>
      </c>
    </row>
    <row r="52" spans="1:2" x14ac:dyDescent="0.2">
      <c r="A52" t="s">
        <v>43</v>
      </c>
      <c r="B52" s="8">
        <f>'20-25 Years'!C53*60</f>
        <v>0</v>
      </c>
    </row>
    <row r="53" spans="1:2" x14ac:dyDescent="0.2">
      <c r="A53" t="s">
        <v>44</v>
      </c>
      <c r="B53" s="8">
        <f>'20-25 Years'!C54*60</f>
        <v>0</v>
      </c>
    </row>
    <row r="54" spans="1:2" x14ac:dyDescent="0.2">
      <c r="A54" t="s">
        <v>45</v>
      </c>
      <c r="B54" s="8">
        <f>'20-25 Years'!C55*60</f>
        <v>0</v>
      </c>
    </row>
    <row r="55" spans="1:2" x14ac:dyDescent="0.2">
      <c r="A55" t="s">
        <v>46</v>
      </c>
      <c r="B55" s="8">
        <f>'20-25 Years'!C56*60</f>
        <v>0</v>
      </c>
    </row>
    <row r="56" spans="1:2" x14ac:dyDescent="0.2">
      <c r="A56" t="s">
        <v>47</v>
      </c>
      <c r="B56" s="8">
        <f>'20-25 Years'!C57*60</f>
        <v>0</v>
      </c>
    </row>
    <row r="57" spans="1:2" x14ac:dyDescent="0.2">
      <c r="A57" t="s">
        <v>48</v>
      </c>
      <c r="B57" s="8">
        <f>'20-25 Years'!C58*60</f>
        <v>0</v>
      </c>
    </row>
    <row r="58" spans="1:2" x14ac:dyDescent="0.2">
      <c r="A58" t="s">
        <v>49</v>
      </c>
      <c r="B58" s="8">
        <f>'20-25 Years'!C59*60</f>
        <v>0</v>
      </c>
    </row>
    <row r="59" spans="1:2" x14ac:dyDescent="0.2">
      <c r="A59" t="s">
        <v>50</v>
      </c>
      <c r="B59" s="8">
        <f>'20-25 Years'!C60*60</f>
        <v>0</v>
      </c>
    </row>
    <row r="60" spans="1:2" s="7" customFormat="1" x14ac:dyDescent="0.2">
      <c r="B60" s="14">
        <f>SUM(B48:B59)</f>
        <v>0</v>
      </c>
    </row>
    <row r="61" spans="1:2" x14ac:dyDescent="0.2">
      <c r="B61" s="8"/>
    </row>
    <row r="62" spans="1:2" s="4" customFormat="1" x14ac:dyDescent="0.2">
      <c r="A62" s="4" t="s">
        <v>51</v>
      </c>
      <c r="B62" s="15"/>
    </row>
    <row r="63" spans="1:2" x14ac:dyDescent="0.2">
      <c r="A63" t="s">
        <v>52</v>
      </c>
      <c r="B63" s="8">
        <f>'20-25 Years'!C63*60</f>
        <v>0</v>
      </c>
    </row>
    <row r="64" spans="1:2" x14ac:dyDescent="0.2">
      <c r="A64" t="s">
        <v>62</v>
      </c>
      <c r="B64" s="8">
        <f>'20-25 Years'!C64*60</f>
        <v>0</v>
      </c>
    </row>
    <row r="65" spans="1:2" x14ac:dyDescent="0.2">
      <c r="A65" t="s">
        <v>54</v>
      </c>
      <c r="B65" s="8">
        <f>'20-25 Years'!C65*60</f>
        <v>0</v>
      </c>
    </row>
    <row r="66" spans="1:2" s="4" customFormat="1" x14ac:dyDescent="0.2">
      <c r="B66" s="15">
        <f>SUM(B63:B65)</f>
        <v>0</v>
      </c>
    </row>
    <row r="67" spans="1:2" x14ac:dyDescent="0.2">
      <c r="B67" s="8"/>
    </row>
    <row r="68" spans="1:2" x14ac:dyDescent="0.2">
      <c r="A68" t="s">
        <v>63</v>
      </c>
      <c r="B68" s="8">
        <f>'After 25 Years'!B64*((1+(0.04/12))^240)+'After 20 Years'!B68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8"/>
  <sheetViews>
    <sheetView workbookViewId="0">
      <selection activeCell="C4" sqref="C4"/>
    </sheetView>
  </sheetViews>
  <sheetFormatPr defaultRowHeight="14.25" x14ac:dyDescent="0.2"/>
  <cols>
    <col min="2" max="2" width="47" customWidth="1"/>
  </cols>
  <sheetData>
    <row r="1" spans="2:3" x14ac:dyDescent="0.2">
      <c r="B1" t="s">
        <v>68</v>
      </c>
    </row>
    <row r="3" spans="2:3" x14ac:dyDescent="0.2">
      <c r="B3" t="s">
        <v>0</v>
      </c>
      <c r="C3">
        <f>('First Five Years Budget'!C4*1.05*1.05*1.05*1.05)</f>
        <v>0</v>
      </c>
    </row>
    <row r="4" spans="2:3" x14ac:dyDescent="0.2">
      <c r="B4" t="s">
        <v>1</v>
      </c>
      <c r="C4">
        <f>C3/12</f>
        <v>0</v>
      </c>
    </row>
    <row r="6" spans="2:3" x14ac:dyDescent="0.2">
      <c r="B6" t="s">
        <v>2</v>
      </c>
      <c r="C6">
        <f>C4*0.55</f>
        <v>0</v>
      </c>
    </row>
    <row r="8" spans="2:3" s="1" customFormat="1" x14ac:dyDescent="0.2">
      <c r="B8" s="1" t="s">
        <v>14</v>
      </c>
    </row>
    <row r="9" spans="2:3" x14ac:dyDescent="0.2">
      <c r="B9" t="s">
        <v>3</v>
      </c>
    </row>
    <row r="10" spans="2:3" x14ac:dyDescent="0.2">
      <c r="B10" t="s">
        <v>5</v>
      </c>
    </row>
    <row r="11" spans="2:3" x14ac:dyDescent="0.2">
      <c r="B11" t="s">
        <v>6</v>
      </c>
    </row>
    <row r="12" spans="2:3" x14ac:dyDescent="0.2">
      <c r="B12" t="s">
        <v>7</v>
      </c>
    </row>
    <row r="13" spans="2:3" x14ac:dyDescent="0.2">
      <c r="B13" t="s">
        <v>8</v>
      </c>
    </row>
    <row r="14" spans="2:3" x14ac:dyDescent="0.2">
      <c r="B14" t="s">
        <v>9</v>
      </c>
    </row>
    <row r="15" spans="2:3" x14ac:dyDescent="0.2">
      <c r="B15" t="s">
        <v>10</v>
      </c>
    </row>
    <row r="16" spans="2:3" x14ac:dyDescent="0.2">
      <c r="B16" t="s">
        <v>11</v>
      </c>
    </row>
    <row r="17" spans="2:3" x14ac:dyDescent="0.2">
      <c r="B17" t="s">
        <v>12</v>
      </c>
    </row>
    <row r="18" spans="2:3" x14ac:dyDescent="0.2">
      <c r="B18" t="s">
        <v>13</v>
      </c>
    </row>
    <row r="19" spans="2:3" s="1" customFormat="1" x14ac:dyDescent="0.2">
      <c r="C19" s="1">
        <f>SUM(C9:C18)</f>
        <v>0</v>
      </c>
    </row>
    <row r="20" spans="2:3" s="2" customFormat="1" x14ac:dyDescent="0.2">
      <c r="B20" s="2" t="s">
        <v>16</v>
      </c>
    </row>
    <row r="21" spans="2:3" x14ac:dyDescent="0.2">
      <c r="B21" t="s">
        <v>15</v>
      </c>
    </row>
    <row r="22" spans="2:3" x14ac:dyDescent="0.2">
      <c r="B22" t="s">
        <v>17</v>
      </c>
    </row>
    <row r="23" spans="2:3" s="2" customFormat="1" x14ac:dyDescent="0.2">
      <c r="C23" s="2">
        <f>SUM(C21:C22)</f>
        <v>0</v>
      </c>
    </row>
    <row r="24" spans="2:3" s="3" customFormat="1" x14ac:dyDescent="0.2">
      <c r="B24" s="3" t="s">
        <v>18</v>
      </c>
    </row>
    <row r="25" spans="2:3" x14ac:dyDescent="0.2">
      <c r="B25" t="s">
        <v>19</v>
      </c>
    </row>
    <row r="26" spans="2:3" x14ac:dyDescent="0.2">
      <c r="B26" t="s">
        <v>20</v>
      </c>
    </row>
    <row r="27" spans="2:3" x14ac:dyDescent="0.2">
      <c r="B27" t="s">
        <v>21</v>
      </c>
    </row>
    <row r="28" spans="2:3" x14ac:dyDescent="0.2">
      <c r="B28" t="s">
        <v>22</v>
      </c>
    </row>
    <row r="29" spans="2:3" x14ac:dyDescent="0.2">
      <c r="B29" t="s">
        <v>23</v>
      </c>
    </row>
    <row r="30" spans="2:3" x14ac:dyDescent="0.2">
      <c r="B30" t="s">
        <v>28</v>
      </c>
    </row>
    <row r="31" spans="2:3" x14ac:dyDescent="0.2">
      <c r="B31" t="s">
        <v>24</v>
      </c>
    </row>
    <row r="32" spans="2:3" x14ac:dyDescent="0.2">
      <c r="B32" t="s">
        <v>25</v>
      </c>
    </row>
    <row r="33" spans="2:3" x14ac:dyDescent="0.2">
      <c r="B33" t="s">
        <v>26</v>
      </c>
    </row>
    <row r="34" spans="2:3" x14ac:dyDescent="0.2">
      <c r="B34" t="s">
        <v>27</v>
      </c>
    </row>
    <row r="35" spans="2:3" s="3" customFormat="1" x14ac:dyDescent="0.2">
      <c r="C35" s="3">
        <f>SUM(C25:C34)</f>
        <v>0</v>
      </c>
    </row>
    <row r="36" spans="2:3" s="5" customFormat="1" x14ac:dyDescent="0.2">
      <c r="B36" s="5" t="s">
        <v>29</v>
      </c>
    </row>
    <row r="37" spans="2:3" x14ac:dyDescent="0.2">
      <c r="B37" t="s">
        <v>30</v>
      </c>
    </row>
    <row r="38" spans="2:3" x14ac:dyDescent="0.2">
      <c r="B38" t="s">
        <v>31</v>
      </c>
    </row>
    <row r="39" spans="2:3" s="5" customFormat="1" x14ac:dyDescent="0.2">
      <c r="C39" s="5">
        <f>SUM(C37:C38)</f>
        <v>0</v>
      </c>
    </row>
    <row r="40" spans="2:3" s="6" customFormat="1" x14ac:dyDescent="0.2">
      <c r="B40" s="6" t="s">
        <v>32</v>
      </c>
    </row>
    <row r="41" spans="2:3" x14ac:dyDescent="0.2">
      <c r="B41" t="s">
        <v>33</v>
      </c>
    </row>
    <row r="42" spans="2:3" x14ac:dyDescent="0.2">
      <c r="B42" t="s">
        <v>34</v>
      </c>
    </row>
    <row r="43" spans="2:3" x14ac:dyDescent="0.2">
      <c r="B43" t="s">
        <v>35</v>
      </c>
    </row>
    <row r="44" spans="2:3" x14ac:dyDescent="0.2">
      <c r="B44" t="s">
        <v>36</v>
      </c>
    </row>
    <row r="45" spans="2:3" x14ac:dyDescent="0.2">
      <c r="B45" t="s">
        <v>37</v>
      </c>
    </row>
    <row r="46" spans="2:3" s="6" customFormat="1" x14ac:dyDescent="0.2">
      <c r="C46" s="6">
        <f>SUM(C41:C45)</f>
        <v>0</v>
      </c>
    </row>
    <row r="47" spans="2:3" s="7" customFormat="1" x14ac:dyDescent="0.2">
      <c r="B47" s="7" t="s">
        <v>38</v>
      </c>
    </row>
    <row r="48" spans="2:3" x14ac:dyDescent="0.2">
      <c r="B48" t="s">
        <v>39</v>
      </c>
    </row>
    <row r="49" spans="2:3" x14ac:dyDescent="0.2">
      <c r="B49" t="s">
        <v>40</v>
      </c>
    </row>
    <row r="50" spans="2:3" x14ac:dyDescent="0.2">
      <c r="B50" t="s">
        <v>41</v>
      </c>
    </row>
    <row r="51" spans="2:3" x14ac:dyDescent="0.2">
      <c r="B51" t="s">
        <v>42</v>
      </c>
    </row>
    <row r="52" spans="2:3" x14ac:dyDescent="0.2">
      <c r="B52" t="s">
        <v>43</v>
      </c>
    </row>
    <row r="53" spans="2:3" x14ac:dyDescent="0.2">
      <c r="B53" t="s">
        <v>44</v>
      </c>
    </row>
    <row r="54" spans="2:3" x14ac:dyDescent="0.2">
      <c r="B54" t="s">
        <v>45</v>
      </c>
    </row>
    <row r="55" spans="2:3" x14ac:dyDescent="0.2">
      <c r="B55" t="s">
        <v>46</v>
      </c>
    </row>
    <row r="56" spans="2:3" x14ac:dyDescent="0.2">
      <c r="B56" t="s">
        <v>47</v>
      </c>
    </row>
    <row r="57" spans="2:3" x14ac:dyDescent="0.2">
      <c r="B57" t="s">
        <v>48</v>
      </c>
    </row>
    <row r="58" spans="2:3" x14ac:dyDescent="0.2">
      <c r="B58" t="s">
        <v>49</v>
      </c>
    </row>
    <row r="59" spans="2:3" x14ac:dyDescent="0.2">
      <c r="B59" t="s">
        <v>50</v>
      </c>
    </row>
    <row r="60" spans="2:3" s="7" customFormat="1" x14ac:dyDescent="0.2">
      <c r="C60" s="7">
        <f>SUM(C48:C59)</f>
        <v>0</v>
      </c>
    </row>
    <row r="61" spans="2:3" s="4" customFormat="1" x14ac:dyDescent="0.2">
      <c r="B61" s="4" t="s">
        <v>51</v>
      </c>
    </row>
    <row r="62" spans="2:3" x14ac:dyDescent="0.2">
      <c r="B62" t="s">
        <v>52</v>
      </c>
    </row>
    <row r="63" spans="2:3" x14ac:dyDescent="0.2">
      <c r="B63" t="s">
        <v>53</v>
      </c>
    </row>
    <row r="64" spans="2:3" x14ac:dyDescent="0.2">
      <c r="B64" t="s">
        <v>54</v>
      </c>
    </row>
    <row r="65" spans="2:3" s="4" customFormat="1" x14ac:dyDescent="0.2">
      <c r="C65" s="4">
        <f>SUM(C62:C64)</f>
        <v>0</v>
      </c>
    </row>
    <row r="67" spans="2:3" x14ac:dyDescent="0.2">
      <c r="B67" t="s">
        <v>55</v>
      </c>
      <c r="C67">
        <f>C65+C60+C46+C39+C35+C23+C19</f>
        <v>0</v>
      </c>
    </row>
    <row r="68" spans="2:3" x14ac:dyDescent="0.2">
      <c r="B68" t="s">
        <v>56</v>
      </c>
      <c r="C68">
        <f>C6-C67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topLeftCell="A52" workbookViewId="0">
      <selection activeCell="B69" sqref="B69"/>
    </sheetView>
  </sheetViews>
  <sheetFormatPr defaultRowHeight="14.25" x14ac:dyDescent="0.2"/>
  <cols>
    <col min="1" max="1" width="40.375" customWidth="1"/>
  </cols>
  <sheetData>
    <row r="1" spans="1:2" x14ac:dyDescent="0.2">
      <c r="A1" t="s">
        <v>57</v>
      </c>
      <c r="B1" s="8">
        <f>'25-30 Years'!C6*60</f>
        <v>0</v>
      </c>
    </row>
    <row r="2" spans="1:2" x14ac:dyDescent="0.2">
      <c r="B2" s="8"/>
    </row>
    <row r="3" spans="1:2" s="1" customFormat="1" x14ac:dyDescent="0.2">
      <c r="A3" s="1" t="s">
        <v>58</v>
      </c>
      <c r="B3" s="9"/>
    </row>
    <row r="4" spans="1:2" x14ac:dyDescent="0.2">
      <c r="A4" t="s">
        <v>3</v>
      </c>
      <c r="B4" s="8">
        <f>'25-30 Years'!C10*60</f>
        <v>0</v>
      </c>
    </row>
    <row r="5" spans="1:2" x14ac:dyDescent="0.2">
      <c r="A5" t="s">
        <v>5</v>
      </c>
      <c r="B5" s="8">
        <f>'25-30 Years'!C11*60</f>
        <v>0</v>
      </c>
    </row>
    <row r="6" spans="1:2" x14ac:dyDescent="0.2">
      <c r="A6" t="s">
        <v>6</v>
      </c>
      <c r="B6" s="8">
        <f>'25-30 Years'!C12*60</f>
        <v>0</v>
      </c>
    </row>
    <row r="7" spans="1:2" x14ac:dyDescent="0.2">
      <c r="A7" t="s">
        <v>7</v>
      </c>
      <c r="B7" s="8">
        <f>'25-30 Years'!C13*60</f>
        <v>0</v>
      </c>
    </row>
    <row r="8" spans="1:2" x14ac:dyDescent="0.2">
      <c r="A8" t="s">
        <v>8</v>
      </c>
      <c r="B8" s="8">
        <f>'25-30 Years'!C14*60</f>
        <v>0</v>
      </c>
    </row>
    <row r="9" spans="1:2" x14ac:dyDescent="0.2">
      <c r="A9" t="s">
        <v>9</v>
      </c>
      <c r="B9" s="8">
        <f>'25-30 Years'!C15*60</f>
        <v>0</v>
      </c>
    </row>
    <row r="10" spans="1:2" x14ac:dyDescent="0.2">
      <c r="A10" t="s">
        <v>10</v>
      </c>
      <c r="B10" s="8">
        <f>'25-30 Years'!C16*60</f>
        <v>0</v>
      </c>
    </row>
    <row r="11" spans="1:2" x14ac:dyDescent="0.2">
      <c r="A11" t="s">
        <v>11</v>
      </c>
      <c r="B11" s="8">
        <f>'25-30 Years'!C17*60</f>
        <v>0</v>
      </c>
    </row>
    <row r="12" spans="1:2" x14ac:dyDescent="0.2">
      <c r="A12" t="s">
        <v>12</v>
      </c>
      <c r="B12" s="8">
        <f>'25-30 Years'!C18*60</f>
        <v>0</v>
      </c>
    </row>
    <row r="13" spans="1:2" x14ac:dyDescent="0.2">
      <c r="A13" t="s">
        <v>13</v>
      </c>
      <c r="B13" s="8">
        <f>'25-30 Years'!C19*60</f>
        <v>0</v>
      </c>
    </row>
    <row r="14" spans="1:2" s="1" customFormat="1" x14ac:dyDescent="0.2">
      <c r="A14" s="1" t="s">
        <v>59</v>
      </c>
      <c r="B14" s="9">
        <f>SUM(B4:B13)</f>
        <v>0</v>
      </c>
    </row>
    <row r="15" spans="1:2" x14ac:dyDescent="0.2">
      <c r="B15" s="8"/>
    </row>
    <row r="16" spans="1:2" s="2" customFormat="1" x14ac:dyDescent="0.2">
      <c r="A16" s="2" t="s">
        <v>16</v>
      </c>
      <c r="B16" s="10"/>
    </row>
    <row r="17" spans="1:2" x14ac:dyDescent="0.2">
      <c r="A17" t="s">
        <v>15</v>
      </c>
      <c r="B17" s="8">
        <f>'25-30 Years'!C22*60</f>
        <v>0</v>
      </c>
    </row>
    <row r="18" spans="1:2" x14ac:dyDescent="0.2">
      <c r="A18" t="s">
        <v>17</v>
      </c>
      <c r="B18" s="8">
        <f>'25-30 Years'!C23*60</f>
        <v>0</v>
      </c>
    </row>
    <row r="19" spans="1:2" s="2" customFormat="1" x14ac:dyDescent="0.2">
      <c r="B19" s="10">
        <f>SUM(B17:B18)</f>
        <v>0</v>
      </c>
    </row>
    <row r="20" spans="1:2" x14ac:dyDescent="0.2">
      <c r="B20" s="8"/>
    </row>
    <row r="21" spans="1:2" s="3" customFormat="1" x14ac:dyDescent="0.2">
      <c r="A21" s="3" t="s">
        <v>60</v>
      </c>
      <c r="B21" s="11"/>
    </row>
    <row r="22" spans="1:2" x14ac:dyDescent="0.2">
      <c r="A22" t="s">
        <v>19</v>
      </c>
      <c r="B22" s="8">
        <f>'25-30 Years'!C26*60</f>
        <v>0</v>
      </c>
    </row>
    <row r="23" spans="1:2" x14ac:dyDescent="0.2">
      <c r="A23" t="s">
        <v>20</v>
      </c>
      <c r="B23" s="8">
        <f>'25-30 Years'!C27*60</f>
        <v>0</v>
      </c>
    </row>
    <row r="24" spans="1:2" x14ac:dyDescent="0.2">
      <c r="A24" t="s">
        <v>21</v>
      </c>
      <c r="B24" s="8">
        <f>'25-30 Years'!C28*60</f>
        <v>0</v>
      </c>
    </row>
    <row r="25" spans="1:2" x14ac:dyDescent="0.2">
      <c r="A25" t="s">
        <v>22</v>
      </c>
      <c r="B25" s="8">
        <f>'25-30 Years'!C29*60</f>
        <v>0</v>
      </c>
    </row>
    <row r="26" spans="1:2" x14ac:dyDescent="0.2">
      <c r="A26" t="s">
        <v>23</v>
      </c>
      <c r="B26" s="8">
        <f>'25-30 Years'!C30*60</f>
        <v>0</v>
      </c>
    </row>
    <row r="27" spans="1:2" x14ac:dyDescent="0.2">
      <c r="A27" t="s">
        <v>28</v>
      </c>
      <c r="B27" s="8">
        <f>'25-30 Years'!C31*60</f>
        <v>0</v>
      </c>
    </row>
    <row r="28" spans="1:2" x14ac:dyDescent="0.2">
      <c r="A28" t="s">
        <v>24</v>
      </c>
      <c r="B28" s="8">
        <f>'25-30 Years'!C32*60</f>
        <v>0</v>
      </c>
    </row>
    <row r="29" spans="1:2" x14ac:dyDescent="0.2">
      <c r="A29" t="s">
        <v>25</v>
      </c>
      <c r="B29" s="8">
        <f>'25-30 Years'!C33*60</f>
        <v>0</v>
      </c>
    </row>
    <row r="30" spans="1:2" x14ac:dyDescent="0.2">
      <c r="A30" t="s">
        <v>26</v>
      </c>
      <c r="B30" s="8">
        <f>'25-30 Years'!C34*60</f>
        <v>0</v>
      </c>
    </row>
    <row r="31" spans="1:2" x14ac:dyDescent="0.2">
      <c r="A31" t="s">
        <v>27</v>
      </c>
      <c r="B31" s="8">
        <f>'25-30 Years'!C35*60</f>
        <v>0</v>
      </c>
    </row>
    <row r="32" spans="1:2" s="3" customFormat="1" x14ac:dyDescent="0.2">
      <c r="A32" s="3" t="s">
        <v>61</v>
      </c>
      <c r="B32" s="11">
        <f>SUM(B22:B31)</f>
        <v>0</v>
      </c>
    </row>
    <row r="33" spans="1:2" x14ac:dyDescent="0.2">
      <c r="B33" s="8"/>
    </row>
    <row r="34" spans="1:2" s="5" customFormat="1" x14ac:dyDescent="0.2">
      <c r="A34" s="5" t="s">
        <v>29</v>
      </c>
      <c r="B34" s="12"/>
    </row>
    <row r="35" spans="1:2" x14ac:dyDescent="0.2">
      <c r="A35" t="s">
        <v>30</v>
      </c>
      <c r="B35" s="8">
        <f>'25-30 Years'!C38*60</f>
        <v>0</v>
      </c>
    </row>
    <row r="36" spans="1:2" x14ac:dyDescent="0.2">
      <c r="A36" t="s">
        <v>31</v>
      </c>
      <c r="B36" s="8">
        <f>'25-30 Years'!C39*60</f>
        <v>0</v>
      </c>
    </row>
    <row r="37" spans="1:2" s="5" customFormat="1" x14ac:dyDescent="0.2">
      <c r="B37" s="12">
        <f>SUM(B35:B36)</f>
        <v>0</v>
      </c>
    </row>
    <row r="38" spans="1:2" x14ac:dyDescent="0.2">
      <c r="B38" s="8"/>
    </row>
    <row r="39" spans="1:2" s="6" customFormat="1" x14ac:dyDescent="0.2">
      <c r="A39" s="6" t="s">
        <v>32</v>
      </c>
      <c r="B39" s="13"/>
    </row>
    <row r="40" spans="1:2" x14ac:dyDescent="0.2">
      <c r="A40" t="s">
        <v>33</v>
      </c>
      <c r="B40" s="8">
        <f>'25-30 Years'!C42*60</f>
        <v>0</v>
      </c>
    </row>
    <row r="41" spans="1:2" x14ac:dyDescent="0.2">
      <c r="A41" t="s">
        <v>34</v>
      </c>
      <c r="B41" s="8">
        <f>'25-30 Years'!C43*60</f>
        <v>0</v>
      </c>
    </row>
    <row r="42" spans="1:2" x14ac:dyDescent="0.2">
      <c r="A42" t="s">
        <v>35</v>
      </c>
      <c r="B42" s="8">
        <f>'25-30 Years'!C44*60</f>
        <v>0</v>
      </c>
    </row>
    <row r="43" spans="1:2" x14ac:dyDescent="0.2">
      <c r="A43" t="s">
        <v>36</v>
      </c>
      <c r="B43" s="8">
        <f>'25-30 Years'!C45*60</f>
        <v>0</v>
      </c>
    </row>
    <row r="44" spans="1:2" x14ac:dyDescent="0.2">
      <c r="A44" t="s">
        <v>37</v>
      </c>
      <c r="B44" s="8">
        <f>'25-30 Years'!C46*60</f>
        <v>0</v>
      </c>
    </row>
    <row r="45" spans="1:2" s="6" customFormat="1" x14ac:dyDescent="0.2">
      <c r="B45" s="13">
        <f>SUM(B40:B44)</f>
        <v>0</v>
      </c>
    </row>
    <row r="46" spans="1:2" x14ac:dyDescent="0.2">
      <c r="B46" s="8"/>
    </row>
    <row r="47" spans="1:2" s="7" customFormat="1" x14ac:dyDescent="0.2">
      <c r="A47" s="7" t="s">
        <v>38</v>
      </c>
      <c r="B47" s="14"/>
    </row>
    <row r="48" spans="1:2" x14ac:dyDescent="0.2">
      <c r="A48" t="s">
        <v>39</v>
      </c>
      <c r="B48" s="8">
        <f>'25-30 Years'!C49*60</f>
        <v>0</v>
      </c>
    </row>
    <row r="49" spans="1:2" x14ac:dyDescent="0.2">
      <c r="A49" t="s">
        <v>40</v>
      </c>
      <c r="B49" s="8">
        <f>'25-30 Years'!C50*60</f>
        <v>0</v>
      </c>
    </row>
    <row r="50" spans="1:2" x14ac:dyDescent="0.2">
      <c r="A50" t="s">
        <v>41</v>
      </c>
      <c r="B50" s="8">
        <f>'25-30 Years'!C51*60</f>
        <v>0</v>
      </c>
    </row>
    <row r="51" spans="1:2" x14ac:dyDescent="0.2">
      <c r="A51" t="s">
        <v>42</v>
      </c>
      <c r="B51" s="8">
        <f>'25-30 Years'!C52*60</f>
        <v>0</v>
      </c>
    </row>
    <row r="52" spans="1:2" x14ac:dyDescent="0.2">
      <c r="A52" t="s">
        <v>43</v>
      </c>
      <c r="B52" s="8">
        <f>'25-30 Years'!C53*60</f>
        <v>0</v>
      </c>
    </row>
    <row r="53" spans="1:2" x14ac:dyDescent="0.2">
      <c r="A53" t="s">
        <v>44</v>
      </c>
      <c r="B53" s="8">
        <f>'25-30 Years'!C54*60</f>
        <v>0</v>
      </c>
    </row>
    <row r="54" spans="1:2" x14ac:dyDescent="0.2">
      <c r="A54" t="s">
        <v>45</v>
      </c>
      <c r="B54" s="8">
        <f>'25-30 Years'!C55*60</f>
        <v>0</v>
      </c>
    </row>
    <row r="55" spans="1:2" x14ac:dyDescent="0.2">
      <c r="A55" t="s">
        <v>46</v>
      </c>
      <c r="B55" s="8">
        <f>'25-30 Years'!C56*60</f>
        <v>0</v>
      </c>
    </row>
    <row r="56" spans="1:2" x14ac:dyDescent="0.2">
      <c r="A56" t="s">
        <v>47</v>
      </c>
      <c r="B56" s="8">
        <f>'25-30 Years'!C57*60</f>
        <v>0</v>
      </c>
    </row>
    <row r="57" spans="1:2" x14ac:dyDescent="0.2">
      <c r="A57" t="s">
        <v>48</v>
      </c>
      <c r="B57" s="8">
        <f>'25-30 Years'!C58*60</f>
        <v>0</v>
      </c>
    </row>
    <row r="58" spans="1:2" x14ac:dyDescent="0.2">
      <c r="A58" t="s">
        <v>49</v>
      </c>
      <c r="B58" s="8">
        <f>'25-30 Years'!C59*60</f>
        <v>0</v>
      </c>
    </row>
    <row r="59" spans="1:2" x14ac:dyDescent="0.2">
      <c r="A59" t="s">
        <v>50</v>
      </c>
      <c r="B59" s="8">
        <f>'25-30 Years'!C60*60</f>
        <v>0</v>
      </c>
    </row>
    <row r="60" spans="1:2" s="7" customFormat="1" x14ac:dyDescent="0.2">
      <c r="B60" s="14">
        <f>SUM(B48:B59)</f>
        <v>0</v>
      </c>
    </row>
    <row r="61" spans="1:2" x14ac:dyDescent="0.2">
      <c r="B61" s="8"/>
    </row>
    <row r="62" spans="1:2" s="4" customFormat="1" x14ac:dyDescent="0.2">
      <c r="A62" s="4" t="s">
        <v>51</v>
      </c>
      <c r="B62" s="15"/>
    </row>
    <row r="63" spans="1:2" x14ac:dyDescent="0.2">
      <c r="A63" t="s">
        <v>52</v>
      </c>
      <c r="B63" s="8">
        <f>'25-30 Years'!C63*60</f>
        <v>0</v>
      </c>
    </row>
    <row r="64" spans="1:2" x14ac:dyDescent="0.2">
      <c r="A64" t="s">
        <v>62</v>
      </c>
      <c r="B64" s="8">
        <f>'25-30 Years'!C64*60</f>
        <v>0</v>
      </c>
    </row>
    <row r="65" spans="1:2" x14ac:dyDescent="0.2">
      <c r="A65" t="s">
        <v>54</v>
      </c>
      <c r="B65" s="8">
        <f>'25-30 Years'!C65*60</f>
        <v>0</v>
      </c>
    </row>
    <row r="66" spans="1:2" s="4" customFormat="1" x14ac:dyDescent="0.2">
      <c r="B66" s="15">
        <f>SUM(B63:B65)</f>
        <v>0</v>
      </c>
    </row>
    <row r="67" spans="1:2" x14ac:dyDescent="0.2">
      <c r="B67" s="8"/>
    </row>
    <row r="68" spans="1:2" x14ac:dyDescent="0.2">
      <c r="A68" t="s">
        <v>63</v>
      </c>
      <c r="B68" s="8">
        <f>'After 30 Years'!B64*((1+(0.04/12))^180)+'After 25 Years'!B68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8"/>
  <sheetViews>
    <sheetView workbookViewId="0">
      <selection activeCell="C4" sqref="C4"/>
    </sheetView>
  </sheetViews>
  <sheetFormatPr defaultRowHeight="14.25" x14ac:dyDescent="0.2"/>
  <cols>
    <col min="2" max="2" width="39.625" customWidth="1"/>
  </cols>
  <sheetData>
    <row r="1" spans="2:3" x14ac:dyDescent="0.2">
      <c r="B1" t="s">
        <v>69</v>
      </c>
    </row>
    <row r="3" spans="2:3" x14ac:dyDescent="0.2">
      <c r="B3" t="s">
        <v>0</v>
      </c>
      <c r="C3">
        <f>('First Five Years Budget'!C4*1.05*1.05*1.05*1.05*1.05)</f>
        <v>0</v>
      </c>
    </row>
    <row r="4" spans="2:3" x14ac:dyDescent="0.2">
      <c r="B4" t="s">
        <v>1</v>
      </c>
      <c r="C4">
        <f>C3/12</f>
        <v>0</v>
      </c>
    </row>
    <row r="6" spans="2:3" x14ac:dyDescent="0.2">
      <c r="B6" t="s">
        <v>2</v>
      </c>
      <c r="C6">
        <f>C4*0.55</f>
        <v>0</v>
      </c>
    </row>
    <row r="8" spans="2:3" s="1" customFormat="1" x14ac:dyDescent="0.2">
      <c r="B8" s="1" t="s">
        <v>14</v>
      </c>
    </row>
    <row r="9" spans="2:3" x14ac:dyDescent="0.2">
      <c r="B9" t="s">
        <v>3</v>
      </c>
    </row>
    <row r="10" spans="2:3" x14ac:dyDescent="0.2">
      <c r="B10" t="s">
        <v>5</v>
      </c>
    </row>
    <row r="11" spans="2:3" x14ac:dyDescent="0.2">
      <c r="B11" t="s">
        <v>6</v>
      </c>
    </row>
    <row r="12" spans="2:3" x14ac:dyDescent="0.2">
      <c r="B12" t="s">
        <v>7</v>
      </c>
    </row>
    <row r="13" spans="2:3" x14ac:dyDescent="0.2">
      <c r="B13" t="s">
        <v>8</v>
      </c>
    </row>
    <row r="14" spans="2:3" x14ac:dyDescent="0.2">
      <c r="B14" t="s">
        <v>9</v>
      </c>
    </row>
    <row r="15" spans="2:3" x14ac:dyDescent="0.2">
      <c r="B15" t="s">
        <v>10</v>
      </c>
    </row>
    <row r="16" spans="2:3" x14ac:dyDescent="0.2">
      <c r="B16" t="s">
        <v>11</v>
      </c>
    </row>
    <row r="17" spans="2:3" x14ac:dyDescent="0.2">
      <c r="B17" t="s">
        <v>12</v>
      </c>
    </row>
    <row r="18" spans="2:3" x14ac:dyDescent="0.2">
      <c r="B18" t="s">
        <v>13</v>
      </c>
    </row>
    <row r="19" spans="2:3" s="1" customFormat="1" x14ac:dyDescent="0.2">
      <c r="C19" s="1">
        <f>SUM(C9:C18)</f>
        <v>0</v>
      </c>
    </row>
    <row r="20" spans="2:3" s="2" customFormat="1" x14ac:dyDescent="0.2">
      <c r="B20" s="2" t="s">
        <v>16</v>
      </c>
    </row>
    <row r="21" spans="2:3" x14ac:dyDescent="0.2">
      <c r="B21" t="s">
        <v>15</v>
      </c>
    </row>
    <row r="22" spans="2:3" x14ac:dyDescent="0.2">
      <c r="B22" t="s">
        <v>17</v>
      </c>
    </row>
    <row r="23" spans="2:3" s="2" customFormat="1" x14ac:dyDescent="0.2">
      <c r="C23" s="2">
        <f>SUM(C21:C22)</f>
        <v>0</v>
      </c>
    </row>
    <row r="24" spans="2:3" s="3" customFormat="1" x14ac:dyDescent="0.2">
      <c r="B24" s="3" t="s">
        <v>18</v>
      </c>
    </row>
    <row r="25" spans="2:3" x14ac:dyDescent="0.2">
      <c r="B25" t="s">
        <v>19</v>
      </c>
    </row>
    <row r="26" spans="2:3" x14ac:dyDescent="0.2">
      <c r="B26" t="s">
        <v>20</v>
      </c>
    </row>
    <row r="27" spans="2:3" x14ac:dyDescent="0.2">
      <c r="B27" t="s">
        <v>21</v>
      </c>
    </row>
    <row r="28" spans="2:3" x14ac:dyDescent="0.2">
      <c r="B28" t="s">
        <v>22</v>
      </c>
    </row>
    <row r="29" spans="2:3" x14ac:dyDescent="0.2">
      <c r="B29" t="s">
        <v>23</v>
      </c>
    </row>
    <row r="30" spans="2:3" x14ac:dyDescent="0.2">
      <c r="B30" t="s">
        <v>28</v>
      </c>
    </row>
    <row r="31" spans="2:3" x14ac:dyDescent="0.2">
      <c r="B31" t="s">
        <v>24</v>
      </c>
    </row>
    <row r="32" spans="2:3" x14ac:dyDescent="0.2">
      <c r="B32" t="s">
        <v>25</v>
      </c>
    </row>
    <row r="33" spans="2:3" x14ac:dyDescent="0.2">
      <c r="B33" t="s">
        <v>26</v>
      </c>
    </row>
    <row r="34" spans="2:3" x14ac:dyDescent="0.2">
      <c r="B34" t="s">
        <v>27</v>
      </c>
    </row>
    <row r="35" spans="2:3" s="3" customFormat="1" x14ac:dyDescent="0.2">
      <c r="C35" s="3">
        <f>SUM(C25:C34)</f>
        <v>0</v>
      </c>
    </row>
    <row r="36" spans="2:3" s="5" customFormat="1" x14ac:dyDescent="0.2">
      <c r="B36" s="5" t="s">
        <v>29</v>
      </c>
    </row>
    <row r="37" spans="2:3" x14ac:dyDescent="0.2">
      <c r="B37" t="s">
        <v>30</v>
      </c>
    </row>
    <row r="38" spans="2:3" x14ac:dyDescent="0.2">
      <c r="B38" t="s">
        <v>31</v>
      </c>
    </row>
    <row r="39" spans="2:3" s="5" customFormat="1" x14ac:dyDescent="0.2">
      <c r="C39" s="5">
        <f>SUM(C37:C38)</f>
        <v>0</v>
      </c>
    </row>
    <row r="40" spans="2:3" s="6" customFormat="1" x14ac:dyDescent="0.2">
      <c r="B40" s="6" t="s">
        <v>32</v>
      </c>
    </row>
    <row r="41" spans="2:3" x14ac:dyDescent="0.2">
      <c r="B41" t="s">
        <v>33</v>
      </c>
    </row>
    <row r="42" spans="2:3" x14ac:dyDescent="0.2">
      <c r="B42" t="s">
        <v>34</v>
      </c>
    </row>
    <row r="43" spans="2:3" x14ac:dyDescent="0.2">
      <c r="B43" t="s">
        <v>35</v>
      </c>
    </row>
    <row r="44" spans="2:3" x14ac:dyDescent="0.2">
      <c r="B44" t="s">
        <v>36</v>
      </c>
    </row>
    <row r="45" spans="2:3" x14ac:dyDescent="0.2">
      <c r="B45" t="s">
        <v>37</v>
      </c>
    </row>
    <row r="46" spans="2:3" s="6" customFormat="1" x14ac:dyDescent="0.2">
      <c r="C46" s="6">
        <f>SUM(C41:C45)</f>
        <v>0</v>
      </c>
    </row>
    <row r="47" spans="2:3" s="7" customFormat="1" x14ac:dyDescent="0.2">
      <c r="B47" s="7" t="s">
        <v>38</v>
      </c>
    </row>
    <row r="48" spans="2:3" x14ac:dyDescent="0.2">
      <c r="B48" t="s">
        <v>39</v>
      </c>
    </row>
    <row r="49" spans="2:3" x14ac:dyDescent="0.2">
      <c r="B49" t="s">
        <v>40</v>
      </c>
    </row>
    <row r="50" spans="2:3" x14ac:dyDescent="0.2">
      <c r="B50" t="s">
        <v>41</v>
      </c>
    </row>
    <row r="51" spans="2:3" x14ac:dyDescent="0.2">
      <c r="B51" t="s">
        <v>42</v>
      </c>
    </row>
    <row r="52" spans="2:3" x14ac:dyDescent="0.2">
      <c r="B52" t="s">
        <v>43</v>
      </c>
    </row>
    <row r="53" spans="2:3" x14ac:dyDescent="0.2">
      <c r="B53" t="s">
        <v>44</v>
      </c>
    </row>
    <row r="54" spans="2:3" x14ac:dyDescent="0.2">
      <c r="B54" t="s">
        <v>45</v>
      </c>
    </row>
    <row r="55" spans="2:3" x14ac:dyDescent="0.2">
      <c r="B55" t="s">
        <v>46</v>
      </c>
    </row>
    <row r="56" spans="2:3" x14ac:dyDescent="0.2">
      <c r="B56" t="s">
        <v>47</v>
      </c>
    </row>
    <row r="57" spans="2:3" x14ac:dyDescent="0.2">
      <c r="B57" t="s">
        <v>48</v>
      </c>
    </row>
    <row r="58" spans="2:3" x14ac:dyDescent="0.2">
      <c r="B58" t="s">
        <v>49</v>
      </c>
    </row>
    <row r="59" spans="2:3" x14ac:dyDescent="0.2">
      <c r="B59" t="s">
        <v>50</v>
      </c>
    </row>
    <row r="60" spans="2:3" s="7" customFormat="1" x14ac:dyDescent="0.2">
      <c r="C60" s="7">
        <f>SUM(C48:C59)</f>
        <v>0</v>
      </c>
    </row>
    <row r="61" spans="2:3" s="4" customFormat="1" x14ac:dyDescent="0.2">
      <c r="B61" s="4" t="s">
        <v>51</v>
      </c>
    </row>
    <row r="62" spans="2:3" x14ac:dyDescent="0.2">
      <c r="B62" t="s">
        <v>52</v>
      </c>
    </row>
    <row r="63" spans="2:3" x14ac:dyDescent="0.2">
      <c r="B63" t="s">
        <v>53</v>
      </c>
    </row>
    <row r="64" spans="2:3" x14ac:dyDescent="0.2">
      <c r="B64" t="s">
        <v>54</v>
      </c>
    </row>
    <row r="65" spans="2:3" s="4" customFormat="1" x14ac:dyDescent="0.2">
      <c r="C65" s="4">
        <f>SUM(C62:C64)</f>
        <v>0</v>
      </c>
    </row>
    <row r="67" spans="2:3" x14ac:dyDescent="0.2">
      <c r="B67" t="s">
        <v>55</v>
      </c>
      <c r="C67">
        <f>C65+C60+C46+C39+C35+C23+C19</f>
        <v>0</v>
      </c>
    </row>
    <row r="68" spans="2:3" x14ac:dyDescent="0.2">
      <c r="B68" t="s">
        <v>56</v>
      </c>
      <c r="C68">
        <f>C6-C67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topLeftCell="A49" workbookViewId="0">
      <selection activeCell="B69" sqref="B69"/>
    </sheetView>
  </sheetViews>
  <sheetFormatPr defaultRowHeight="14.25" x14ac:dyDescent="0.2"/>
  <cols>
    <col min="1" max="1" width="43.875" customWidth="1"/>
  </cols>
  <sheetData>
    <row r="1" spans="1:2" x14ac:dyDescent="0.2">
      <c r="A1" t="s">
        <v>57</v>
      </c>
      <c r="B1" s="8">
        <f>'30-35 Years'!C6*60</f>
        <v>0</v>
      </c>
    </row>
    <row r="2" spans="1:2" x14ac:dyDescent="0.2">
      <c r="B2" s="8"/>
    </row>
    <row r="3" spans="1:2" s="1" customFormat="1" x14ac:dyDescent="0.2">
      <c r="A3" s="1" t="s">
        <v>58</v>
      </c>
      <c r="B3" s="9"/>
    </row>
    <row r="4" spans="1:2" x14ac:dyDescent="0.2">
      <c r="A4" t="s">
        <v>3</v>
      </c>
      <c r="B4" s="8">
        <f>'30-35 Years'!C10*60</f>
        <v>0</v>
      </c>
    </row>
    <row r="5" spans="1:2" x14ac:dyDescent="0.2">
      <c r="A5" t="s">
        <v>5</v>
      </c>
      <c r="B5" s="8">
        <f>'30-35 Years'!C11*60</f>
        <v>0</v>
      </c>
    </row>
    <row r="6" spans="1:2" x14ac:dyDescent="0.2">
      <c r="A6" t="s">
        <v>6</v>
      </c>
      <c r="B6" s="8">
        <f>'30-35 Years'!C12*60</f>
        <v>0</v>
      </c>
    </row>
    <row r="7" spans="1:2" x14ac:dyDescent="0.2">
      <c r="A7" t="s">
        <v>7</v>
      </c>
      <c r="B7" s="8">
        <f>'30-35 Years'!C13*60</f>
        <v>0</v>
      </c>
    </row>
    <row r="8" spans="1:2" x14ac:dyDescent="0.2">
      <c r="A8" t="s">
        <v>8</v>
      </c>
      <c r="B8" s="8">
        <f>'30-35 Years'!C14*60</f>
        <v>0</v>
      </c>
    </row>
    <row r="9" spans="1:2" x14ac:dyDescent="0.2">
      <c r="A9" t="s">
        <v>9</v>
      </c>
      <c r="B9" s="8">
        <f>'30-35 Years'!C15*60</f>
        <v>0</v>
      </c>
    </row>
    <row r="10" spans="1:2" x14ac:dyDescent="0.2">
      <c r="A10" t="s">
        <v>10</v>
      </c>
      <c r="B10" s="8">
        <f>'30-35 Years'!C16*60</f>
        <v>0</v>
      </c>
    </row>
    <row r="11" spans="1:2" x14ac:dyDescent="0.2">
      <c r="A11" t="s">
        <v>11</v>
      </c>
      <c r="B11" s="8">
        <f>'30-35 Years'!C17*60</f>
        <v>0</v>
      </c>
    </row>
    <row r="12" spans="1:2" x14ac:dyDescent="0.2">
      <c r="A12" t="s">
        <v>12</v>
      </c>
      <c r="B12" s="8">
        <f>'30-35 Years'!C18*60</f>
        <v>0</v>
      </c>
    </row>
    <row r="13" spans="1:2" x14ac:dyDescent="0.2">
      <c r="A13" t="s">
        <v>13</v>
      </c>
      <c r="B13" s="8">
        <f>'30-35 Years'!C19*60</f>
        <v>0</v>
      </c>
    </row>
    <row r="14" spans="1:2" s="1" customFormat="1" x14ac:dyDescent="0.2">
      <c r="A14" s="1" t="s">
        <v>59</v>
      </c>
      <c r="B14" s="9">
        <f>SUM(B4:B13)</f>
        <v>0</v>
      </c>
    </row>
    <row r="15" spans="1:2" x14ac:dyDescent="0.2">
      <c r="B15" s="8"/>
    </row>
    <row r="16" spans="1:2" s="2" customFormat="1" x14ac:dyDescent="0.2">
      <c r="A16" s="2" t="s">
        <v>16</v>
      </c>
      <c r="B16" s="10"/>
    </row>
    <row r="17" spans="1:2" x14ac:dyDescent="0.2">
      <c r="A17" t="s">
        <v>15</v>
      </c>
      <c r="B17" s="8">
        <f>'30-35 Years'!C22*60</f>
        <v>0</v>
      </c>
    </row>
    <row r="18" spans="1:2" x14ac:dyDescent="0.2">
      <c r="A18" t="s">
        <v>17</v>
      </c>
      <c r="B18" s="8">
        <f>'30-35 Years'!C23*60</f>
        <v>0</v>
      </c>
    </row>
    <row r="19" spans="1:2" s="2" customFormat="1" x14ac:dyDescent="0.2">
      <c r="B19" s="10">
        <f>SUM(B17:B18)</f>
        <v>0</v>
      </c>
    </row>
    <row r="20" spans="1:2" x14ac:dyDescent="0.2">
      <c r="B20" s="8"/>
    </row>
    <row r="21" spans="1:2" s="3" customFormat="1" x14ac:dyDescent="0.2">
      <c r="A21" s="3" t="s">
        <v>60</v>
      </c>
      <c r="B21" s="11"/>
    </row>
    <row r="22" spans="1:2" x14ac:dyDescent="0.2">
      <c r="A22" t="s">
        <v>19</v>
      </c>
      <c r="B22" s="8">
        <f>'30-35 Years'!C26*60</f>
        <v>0</v>
      </c>
    </row>
    <row r="23" spans="1:2" x14ac:dyDescent="0.2">
      <c r="A23" t="s">
        <v>20</v>
      </c>
      <c r="B23" s="8">
        <f>'30-35 Years'!C27*60</f>
        <v>0</v>
      </c>
    </row>
    <row r="24" spans="1:2" x14ac:dyDescent="0.2">
      <c r="A24" t="s">
        <v>21</v>
      </c>
      <c r="B24" s="8">
        <f>'30-35 Years'!C28*60</f>
        <v>0</v>
      </c>
    </row>
    <row r="25" spans="1:2" x14ac:dyDescent="0.2">
      <c r="A25" t="s">
        <v>22</v>
      </c>
      <c r="B25" s="8">
        <f>'30-35 Years'!C29*60</f>
        <v>0</v>
      </c>
    </row>
    <row r="26" spans="1:2" x14ac:dyDescent="0.2">
      <c r="A26" t="s">
        <v>23</v>
      </c>
      <c r="B26" s="8">
        <f>'30-35 Years'!C30*60</f>
        <v>0</v>
      </c>
    </row>
    <row r="27" spans="1:2" x14ac:dyDescent="0.2">
      <c r="A27" t="s">
        <v>28</v>
      </c>
      <c r="B27" s="8">
        <f>'30-35 Years'!C31*60</f>
        <v>0</v>
      </c>
    </row>
    <row r="28" spans="1:2" x14ac:dyDescent="0.2">
      <c r="A28" t="s">
        <v>24</v>
      </c>
      <c r="B28" s="8">
        <f>'30-35 Years'!C32*60</f>
        <v>0</v>
      </c>
    </row>
    <row r="29" spans="1:2" x14ac:dyDescent="0.2">
      <c r="A29" t="s">
        <v>25</v>
      </c>
      <c r="B29" s="8">
        <f>'30-35 Years'!C33*60</f>
        <v>0</v>
      </c>
    </row>
    <row r="30" spans="1:2" x14ac:dyDescent="0.2">
      <c r="A30" t="s">
        <v>26</v>
      </c>
      <c r="B30" s="8">
        <f>'30-35 Years'!C34*60</f>
        <v>0</v>
      </c>
    </row>
    <row r="31" spans="1:2" x14ac:dyDescent="0.2">
      <c r="A31" t="s">
        <v>27</v>
      </c>
      <c r="B31" s="8">
        <f>'30-35 Years'!C35*60</f>
        <v>0</v>
      </c>
    </row>
    <row r="32" spans="1:2" s="3" customFormat="1" x14ac:dyDescent="0.2">
      <c r="A32" s="3" t="s">
        <v>61</v>
      </c>
      <c r="B32" s="11">
        <f>SUM(B22:B31)</f>
        <v>0</v>
      </c>
    </row>
    <row r="33" spans="1:2" x14ac:dyDescent="0.2">
      <c r="B33" s="8"/>
    </row>
    <row r="34" spans="1:2" s="5" customFormat="1" x14ac:dyDescent="0.2">
      <c r="A34" s="5" t="s">
        <v>29</v>
      </c>
      <c r="B34" s="12"/>
    </row>
    <row r="35" spans="1:2" x14ac:dyDescent="0.2">
      <c r="A35" t="s">
        <v>30</v>
      </c>
      <c r="B35" s="8">
        <f>'30-35 Years'!C38*60</f>
        <v>0</v>
      </c>
    </row>
    <row r="36" spans="1:2" x14ac:dyDescent="0.2">
      <c r="A36" t="s">
        <v>31</v>
      </c>
      <c r="B36" s="8">
        <f>'30-35 Years'!C39*60</f>
        <v>0</v>
      </c>
    </row>
    <row r="37" spans="1:2" s="5" customFormat="1" x14ac:dyDescent="0.2">
      <c r="B37" s="12">
        <f>SUM(B35:B36)</f>
        <v>0</v>
      </c>
    </row>
    <row r="38" spans="1:2" x14ac:dyDescent="0.2">
      <c r="B38" s="8"/>
    </row>
    <row r="39" spans="1:2" s="6" customFormat="1" x14ac:dyDescent="0.2">
      <c r="A39" s="6" t="s">
        <v>32</v>
      </c>
      <c r="B39" s="13"/>
    </row>
    <row r="40" spans="1:2" x14ac:dyDescent="0.2">
      <c r="A40" t="s">
        <v>33</v>
      </c>
      <c r="B40" s="8">
        <f>'30-35 Years'!C42*60</f>
        <v>0</v>
      </c>
    </row>
    <row r="41" spans="1:2" x14ac:dyDescent="0.2">
      <c r="A41" t="s">
        <v>34</v>
      </c>
      <c r="B41" s="8">
        <f>'30-35 Years'!C43*60</f>
        <v>0</v>
      </c>
    </row>
    <row r="42" spans="1:2" x14ac:dyDescent="0.2">
      <c r="A42" t="s">
        <v>35</v>
      </c>
      <c r="B42" s="8">
        <f>'30-35 Years'!C44*60</f>
        <v>0</v>
      </c>
    </row>
    <row r="43" spans="1:2" x14ac:dyDescent="0.2">
      <c r="A43" t="s">
        <v>36</v>
      </c>
      <c r="B43" s="8">
        <f>'30-35 Years'!C45*60</f>
        <v>0</v>
      </c>
    </row>
    <row r="44" spans="1:2" x14ac:dyDescent="0.2">
      <c r="A44" t="s">
        <v>37</v>
      </c>
      <c r="B44" s="8">
        <f>'30-35 Years'!C46*60</f>
        <v>0</v>
      </c>
    </row>
    <row r="45" spans="1:2" s="6" customFormat="1" x14ac:dyDescent="0.2">
      <c r="B45" s="13">
        <f>SUM(B40:B44)</f>
        <v>0</v>
      </c>
    </row>
    <row r="46" spans="1:2" x14ac:dyDescent="0.2">
      <c r="B46" s="8"/>
    </row>
    <row r="47" spans="1:2" s="7" customFormat="1" x14ac:dyDescent="0.2">
      <c r="A47" s="7" t="s">
        <v>38</v>
      </c>
      <c r="B47" s="14"/>
    </row>
    <row r="48" spans="1:2" x14ac:dyDescent="0.2">
      <c r="A48" t="s">
        <v>39</v>
      </c>
      <c r="B48" s="8">
        <f>'30-35 Years'!C49*60</f>
        <v>0</v>
      </c>
    </row>
    <row r="49" spans="1:2" x14ac:dyDescent="0.2">
      <c r="A49" t="s">
        <v>40</v>
      </c>
      <c r="B49" s="8">
        <f>'30-35 Years'!C50*60</f>
        <v>0</v>
      </c>
    </row>
    <row r="50" spans="1:2" x14ac:dyDescent="0.2">
      <c r="A50" t="s">
        <v>41</v>
      </c>
      <c r="B50" s="8">
        <f>'30-35 Years'!C51*60</f>
        <v>0</v>
      </c>
    </row>
    <row r="51" spans="1:2" x14ac:dyDescent="0.2">
      <c r="A51" t="s">
        <v>42</v>
      </c>
      <c r="B51" s="8">
        <f>'30-35 Years'!C52*60</f>
        <v>0</v>
      </c>
    </row>
    <row r="52" spans="1:2" x14ac:dyDescent="0.2">
      <c r="A52" t="s">
        <v>43</v>
      </c>
      <c r="B52" s="8">
        <f>'30-35 Years'!C53*60</f>
        <v>0</v>
      </c>
    </row>
    <row r="53" spans="1:2" x14ac:dyDescent="0.2">
      <c r="A53" t="s">
        <v>44</v>
      </c>
      <c r="B53" s="8">
        <f>'30-35 Years'!C54*60</f>
        <v>0</v>
      </c>
    </row>
    <row r="54" spans="1:2" x14ac:dyDescent="0.2">
      <c r="A54" t="s">
        <v>45</v>
      </c>
      <c r="B54" s="8">
        <f>'30-35 Years'!C55*60</f>
        <v>0</v>
      </c>
    </row>
    <row r="55" spans="1:2" x14ac:dyDescent="0.2">
      <c r="A55" t="s">
        <v>46</v>
      </c>
      <c r="B55" s="8">
        <f>'30-35 Years'!C56*60</f>
        <v>0</v>
      </c>
    </row>
    <row r="56" spans="1:2" x14ac:dyDescent="0.2">
      <c r="A56" t="s">
        <v>47</v>
      </c>
      <c r="B56" s="8">
        <f>'30-35 Years'!C57*60</f>
        <v>0</v>
      </c>
    </row>
    <row r="57" spans="1:2" x14ac:dyDescent="0.2">
      <c r="A57" t="s">
        <v>48</v>
      </c>
      <c r="B57" s="8">
        <f>'30-35 Years'!C58*60</f>
        <v>0</v>
      </c>
    </row>
    <row r="58" spans="1:2" x14ac:dyDescent="0.2">
      <c r="A58" t="s">
        <v>49</v>
      </c>
      <c r="B58" s="8">
        <f>'30-35 Years'!C59*60</f>
        <v>0</v>
      </c>
    </row>
    <row r="59" spans="1:2" x14ac:dyDescent="0.2">
      <c r="A59" t="s">
        <v>50</v>
      </c>
      <c r="B59" s="8">
        <f>'30-35 Years'!C60*60</f>
        <v>0</v>
      </c>
    </row>
    <row r="60" spans="1:2" s="7" customFormat="1" x14ac:dyDescent="0.2">
      <c r="B60" s="14">
        <f>SUM(B48:B59)</f>
        <v>0</v>
      </c>
    </row>
    <row r="61" spans="1:2" x14ac:dyDescent="0.2">
      <c r="B61" s="8"/>
    </row>
    <row r="62" spans="1:2" s="4" customFormat="1" x14ac:dyDescent="0.2">
      <c r="A62" s="4" t="s">
        <v>51</v>
      </c>
      <c r="B62" s="15"/>
    </row>
    <row r="63" spans="1:2" x14ac:dyDescent="0.2">
      <c r="A63" t="s">
        <v>52</v>
      </c>
      <c r="B63" s="8">
        <f>'30-35 Years'!C63*60</f>
        <v>0</v>
      </c>
    </row>
    <row r="64" spans="1:2" x14ac:dyDescent="0.2">
      <c r="A64" t="s">
        <v>62</v>
      </c>
      <c r="B64" s="8">
        <f>'30-35 Years'!C64*60</f>
        <v>0</v>
      </c>
    </row>
    <row r="65" spans="1:2" x14ac:dyDescent="0.2">
      <c r="A65" t="s">
        <v>54</v>
      </c>
      <c r="B65" s="8">
        <f>'30-35 Years'!C65*60</f>
        <v>0</v>
      </c>
    </row>
    <row r="66" spans="1:2" s="4" customFormat="1" x14ac:dyDescent="0.2">
      <c r="B66" s="15">
        <f>SUM(B63:B65)</f>
        <v>0</v>
      </c>
    </row>
    <row r="67" spans="1:2" x14ac:dyDescent="0.2">
      <c r="B67" s="8"/>
    </row>
    <row r="68" spans="1:2" x14ac:dyDescent="0.2">
      <c r="A68" t="s">
        <v>63</v>
      </c>
      <c r="B68" s="8">
        <f>'After 35 Years'!B64*((1+(0.04/12))^120)+'After 30 Years'!B68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8"/>
  <sheetViews>
    <sheetView workbookViewId="0">
      <selection activeCell="C4" sqref="C4"/>
    </sheetView>
  </sheetViews>
  <sheetFormatPr defaultRowHeight="14.25" x14ac:dyDescent="0.2"/>
  <cols>
    <col min="2" max="2" width="38.75" customWidth="1"/>
  </cols>
  <sheetData>
    <row r="1" spans="2:3" x14ac:dyDescent="0.2">
      <c r="B1" t="s">
        <v>69</v>
      </c>
    </row>
    <row r="3" spans="2:3" x14ac:dyDescent="0.2">
      <c r="B3" t="s">
        <v>0</v>
      </c>
      <c r="C3">
        <f>('First Five Years Budget'!C4*1.05*1.05*1.05*1.05*1.05)</f>
        <v>0</v>
      </c>
    </row>
    <row r="4" spans="2:3" x14ac:dyDescent="0.2">
      <c r="B4" t="s">
        <v>1</v>
      </c>
      <c r="C4">
        <f>C3/12</f>
        <v>0</v>
      </c>
    </row>
    <row r="6" spans="2:3" x14ac:dyDescent="0.2">
      <c r="B6" t="s">
        <v>2</v>
      </c>
      <c r="C6">
        <f>C4*0.55</f>
        <v>0</v>
      </c>
    </row>
    <row r="8" spans="2:3" s="1" customFormat="1" x14ac:dyDescent="0.2">
      <c r="B8" s="1" t="s">
        <v>14</v>
      </c>
    </row>
    <row r="9" spans="2:3" x14ac:dyDescent="0.2">
      <c r="B9" t="s">
        <v>3</v>
      </c>
    </row>
    <row r="10" spans="2:3" x14ac:dyDescent="0.2">
      <c r="B10" t="s">
        <v>5</v>
      </c>
    </row>
    <row r="11" spans="2:3" x14ac:dyDescent="0.2">
      <c r="B11" t="s">
        <v>6</v>
      </c>
    </row>
    <row r="12" spans="2:3" x14ac:dyDescent="0.2">
      <c r="B12" t="s">
        <v>7</v>
      </c>
    </row>
    <row r="13" spans="2:3" x14ac:dyDescent="0.2">
      <c r="B13" t="s">
        <v>8</v>
      </c>
    </row>
    <row r="14" spans="2:3" x14ac:dyDescent="0.2">
      <c r="B14" t="s">
        <v>9</v>
      </c>
    </row>
    <row r="15" spans="2:3" x14ac:dyDescent="0.2">
      <c r="B15" t="s">
        <v>10</v>
      </c>
    </row>
    <row r="16" spans="2:3" x14ac:dyDescent="0.2">
      <c r="B16" t="s">
        <v>11</v>
      </c>
    </row>
    <row r="17" spans="2:3" x14ac:dyDescent="0.2">
      <c r="B17" t="s">
        <v>12</v>
      </c>
    </row>
    <row r="18" spans="2:3" x14ac:dyDescent="0.2">
      <c r="B18" t="s">
        <v>13</v>
      </c>
    </row>
    <row r="19" spans="2:3" s="1" customFormat="1" x14ac:dyDescent="0.2">
      <c r="C19" s="1">
        <f>SUM(C9:C18)</f>
        <v>0</v>
      </c>
    </row>
    <row r="20" spans="2:3" s="2" customFormat="1" x14ac:dyDescent="0.2">
      <c r="B20" s="2" t="s">
        <v>16</v>
      </c>
    </row>
    <row r="21" spans="2:3" x14ac:dyDescent="0.2">
      <c r="B21" t="s">
        <v>15</v>
      </c>
    </row>
    <row r="22" spans="2:3" x14ac:dyDescent="0.2">
      <c r="B22" t="s">
        <v>17</v>
      </c>
    </row>
    <row r="23" spans="2:3" s="2" customFormat="1" x14ac:dyDescent="0.2">
      <c r="C23" s="2">
        <f>SUM(C21:C22)</f>
        <v>0</v>
      </c>
    </row>
    <row r="24" spans="2:3" s="3" customFormat="1" x14ac:dyDescent="0.2">
      <c r="B24" s="3" t="s">
        <v>18</v>
      </c>
    </row>
    <row r="25" spans="2:3" x14ac:dyDescent="0.2">
      <c r="B25" t="s">
        <v>19</v>
      </c>
    </row>
    <row r="26" spans="2:3" x14ac:dyDescent="0.2">
      <c r="B26" t="s">
        <v>20</v>
      </c>
    </row>
    <row r="27" spans="2:3" x14ac:dyDescent="0.2">
      <c r="B27" t="s">
        <v>21</v>
      </c>
    </row>
    <row r="28" spans="2:3" x14ac:dyDescent="0.2">
      <c r="B28" t="s">
        <v>22</v>
      </c>
    </row>
    <row r="29" spans="2:3" x14ac:dyDescent="0.2">
      <c r="B29" t="s">
        <v>23</v>
      </c>
    </row>
    <row r="30" spans="2:3" x14ac:dyDescent="0.2">
      <c r="B30" t="s">
        <v>28</v>
      </c>
    </row>
    <row r="31" spans="2:3" x14ac:dyDescent="0.2">
      <c r="B31" t="s">
        <v>24</v>
      </c>
    </row>
    <row r="32" spans="2:3" x14ac:dyDescent="0.2">
      <c r="B32" t="s">
        <v>25</v>
      </c>
    </row>
    <row r="33" spans="2:3" x14ac:dyDescent="0.2">
      <c r="B33" t="s">
        <v>26</v>
      </c>
    </row>
    <row r="34" spans="2:3" x14ac:dyDescent="0.2">
      <c r="B34" t="s">
        <v>27</v>
      </c>
    </row>
    <row r="35" spans="2:3" s="3" customFormat="1" x14ac:dyDescent="0.2">
      <c r="C35" s="3">
        <f>SUM(C25:C34)</f>
        <v>0</v>
      </c>
    </row>
    <row r="36" spans="2:3" s="5" customFormat="1" x14ac:dyDescent="0.2">
      <c r="B36" s="5" t="s">
        <v>29</v>
      </c>
    </row>
    <row r="37" spans="2:3" x14ac:dyDescent="0.2">
      <c r="B37" t="s">
        <v>30</v>
      </c>
    </row>
    <row r="38" spans="2:3" x14ac:dyDescent="0.2">
      <c r="B38" t="s">
        <v>31</v>
      </c>
    </row>
    <row r="39" spans="2:3" s="5" customFormat="1" x14ac:dyDescent="0.2">
      <c r="C39" s="5">
        <f>SUM(C37:C38)</f>
        <v>0</v>
      </c>
    </row>
    <row r="40" spans="2:3" s="6" customFormat="1" x14ac:dyDescent="0.2">
      <c r="B40" s="6" t="s">
        <v>32</v>
      </c>
    </row>
    <row r="41" spans="2:3" x14ac:dyDescent="0.2">
      <c r="B41" t="s">
        <v>33</v>
      </c>
    </row>
    <row r="42" spans="2:3" x14ac:dyDescent="0.2">
      <c r="B42" t="s">
        <v>34</v>
      </c>
    </row>
    <row r="43" spans="2:3" x14ac:dyDescent="0.2">
      <c r="B43" t="s">
        <v>35</v>
      </c>
    </row>
    <row r="44" spans="2:3" x14ac:dyDescent="0.2">
      <c r="B44" t="s">
        <v>36</v>
      </c>
    </row>
    <row r="45" spans="2:3" x14ac:dyDescent="0.2">
      <c r="B45" t="s">
        <v>37</v>
      </c>
    </row>
    <row r="46" spans="2:3" s="6" customFormat="1" x14ac:dyDescent="0.2">
      <c r="C46" s="6">
        <f>SUM(C41:C45)</f>
        <v>0</v>
      </c>
    </row>
    <row r="47" spans="2:3" s="7" customFormat="1" x14ac:dyDescent="0.2">
      <c r="B47" s="7" t="s">
        <v>38</v>
      </c>
    </row>
    <row r="48" spans="2:3" x14ac:dyDescent="0.2">
      <c r="B48" t="s">
        <v>39</v>
      </c>
    </row>
    <row r="49" spans="2:3" x14ac:dyDescent="0.2">
      <c r="B49" t="s">
        <v>40</v>
      </c>
    </row>
    <row r="50" spans="2:3" x14ac:dyDescent="0.2">
      <c r="B50" t="s">
        <v>41</v>
      </c>
    </row>
    <row r="51" spans="2:3" x14ac:dyDescent="0.2">
      <c r="B51" t="s">
        <v>42</v>
      </c>
    </row>
    <row r="52" spans="2:3" x14ac:dyDescent="0.2">
      <c r="B52" t="s">
        <v>43</v>
      </c>
    </row>
    <row r="53" spans="2:3" x14ac:dyDescent="0.2">
      <c r="B53" t="s">
        <v>44</v>
      </c>
    </row>
    <row r="54" spans="2:3" x14ac:dyDescent="0.2">
      <c r="B54" t="s">
        <v>45</v>
      </c>
    </row>
    <row r="55" spans="2:3" x14ac:dyDescent="0.2">
      <c r="B55" t="s">
        <v>46</v>
      </c>
    </row>
    <row r="56" spans="2:3" x14ac:dyDescent="0.2">
      <c r="B56" t="s">
        <v>47</v>
      </c>
    </row>
    <row r="57" spans="2:3" x14ac:dyDescent="0.2">
      <c r="B57" t="s">
        <v>48</v>
      </c>
    </row>
    <row r="58" spans="2:3" x14ac:dyDescent="0.2">
      <c r="B58" t="s">
        <v>49</v>
      </c>
    </row>
    <row r="59" spans="2:3" x14ac:dyDescent="0.2">
      <c r="B59" t="s">
        <v>50</v>
      </c>
    </row>
    <row r="60" spans="2:3" s="7" customFormat="1" x14ac:dyDescent="0.2">
      <c r="C60" s="7">
        <f>SUM(C48:C59)</f>
        <v>0</v>
      </c>
    </row>
    <row r="61" spans="2:3" s="4" customFormat="1" x14ac:dyDescent="0.2">
      <c r="B61" s="4" t="s">
        <v>51</v>
      </c>
    </row>
    <row r="62" spans="2:3" x14ac:dyDescent="0.2">
      <c r="B62" t="s">
        <v>52</v>
      </c>
    </row>
    <row r="63" spans="2:3" x14ac:dyDescent="0.2">
      <c r="B63" t="s">
        <v>53</v>
      </c>
    </row>
    <row r="64" spans="2:3" x14ac:dyDescent="0.2">
      <c r="B64" t="s">
        <v>54</v>
      </c>
    </row>
    <row r="65" spans="2:3" s="4" customFormat="1" x14ac:dyDescent="0.2">
      <c r="C65" s="4">
        <f>SUM(C62:C64)</f>
        <v>0</v>
      </c>
    </row>
    <row r="67" spans="2:3" x14ac:dyDescent="0.2">
      <c r="B67" t="s">
        <v>55</v>
      </c>
      <c r="C67">
        <f>C65+C60+C46+C39+C35+C23+C19</f>
        <v>0</v>
      </c>
    </row>
    <row r="68" spans="2:3" x14ac:dyDescent="0.2">
      <c r="B68" t="s">
        <v>56</v>
      </c>
      <c r="C68">
        <f>C6-C67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tabSelected="1" workbookViewId="0">
      <selection activeCell="B52" sqref="B52"/>
    </sheetView>
  </sheetViews>
  <sheetFormatPr defaultRowHeight="14.25" x14ac:dyDescent="0.2"/>
  <cols>
    <col min="1" max="1" width="45" customWidth="1"/>
  </cols>
  <sheetData>
    <row r="1" spans="1:2" x14ac:dyDescent="0.2">
      <c r="A1" t="s">
        <v>57</v>
      </c>
      <c r="B1" s="8">
        <f>'35-40 Years'!C6*60</f>
        <v>0</v>
      </c>
    </row>
    <row r="2" spans="1:2" x14ac:dyDescent="0.2">
      <c r="B2" s="8"/>
    </row>
    <row r="3" spans="1:2" s="1" customFormat="1" x14ac:dyDescent="0.2">
      <c r="A3" s="1" t="s">
        <v>58</v>
      </c>
      <c r="B3" s="9"/>
    </row>
    <row r="4" spans="1:2" x14ac:dyDescent="0.2">
      <c r="A4" t="s">
        <v>3</v>
      </c>
      <c r="B4" s="8">
        <f>'35-40 Years'!C10*60</f>
        <v>0</v>
      </c>
    </row>
    <row r="5" spans="1:2" x14ac:dyDescent="0.2">
      <c r="A5" t="s">
        <v>5</v>
      </c>
      <c r="B5" s="8">
        <f>'35-40 Years'!C11*60</f>
        <v>0</v>
      </c>
    </row>
    <row r="6" spans="1:2" x14ac:dyDescent="0.2">
      <c r="A6" t="s">
        <v>6</v>
      </c>
      <c r="B6" s="8">
        <f>'35-40 Years'!C12*60</f>
        <v>0</v>
      </c>
    </row>
    <row r="7" spans="1:2" x14ac:dyDescent="0.2">
      <c r="A7" t="s">
        <v>7</v>
      </c>
      <c r="B7" s="8">
        <f>'35-40 Years'!C13*60</f>
        <v>0</v>
      </c>
    </row>
    <row r="8" spans="1:2" x14ac:dyDescent="0.2">
      <c r="A8" t="s">
        <v>8</v>
      </c>
      <c r="B8" s="8">
        <f>'35-40 Years'!C14*60</f>
        <v>0</v>
      </c>
    </row>
    <row r="9" spans="1:2" x14ac:dyDescent="0.2">
      <c r="A9" t="s">
        <v>9</v>
      </c>
      <c r="B9" s="8">
        <f>'35-40 Years'!C15*60</f>
        <v>0</v>
      </c>
    </row>
    <row r="10" spans="1:2" x14ac:dyDescent="0.2">
      <c r="A10" t="s">
        <v>10</v>
      </c>
      <c r="B10" s="8">
        <f>'35-40 Years'!C16*60</f>
        <v>0</v>
      </c>
    </row>
    <row r="11" spans="1:2" x14ac:dyDescent="0.2">
      <c r="A11" t="s">
        <v>11</v>
      </c>
      <c r="B11" s="8">
        <f>'35-40 Years'!C17*60</f>
        <v>0</v>
      </c>
    </row>
    <row r="12" spans="1:2" x14ac:dyDescent="0.2">
      <c r="A12" t="s">
        <v>12</v>
      </c>
      <c r="B12" s="8">
        <f>'35-40 Years'!C18*60</f>
        <v>0</v>
      </c>
    </row>
    <row r="13" spans="1:2" x14ac:dyDescent="0.2">
      <c r="A13" t="s">
        <v>13</v>
      </c>
      <c r="B13" s="8">
        <f>'35-40 Years'!C19*60</f>
        <v>0</v>
      </c>
    </row>
    <row r="14" spans="1:2" s="1" customFormat="1" x14ac:dyDescent="0.2">
      <c r="A14" s="1" t="s">
        <v>59</v>
      </c>
      <c r="B14" s="9">
        <f>SUM(B4:B13)</f>
        <v>0</v>
      </c>
    </row>
    <row r="15" spans="1:2" x14ac:dyDescent="0.2">
      <c r="B15" s="8"/>
    </row>
    <row r="16" spans="1:2" s="2" customFormat="1" x14ac:dyDescent="0.2">
      <c r="A16" s="2" t="s">
        <v>16</v>
      </c>
      <c r="B16" s="10"/>
    </row>
    <row r="17" spans="1:2" x14ac:dyDescent="0.2">
      <c r="A17" t="s">
        <v>15</v>
      </c>
      <c r="B17" s="8">
        <f>'35-40 Years'!C22*60</f>
        <v>0</v>
      </c>
    </row>
    <row r="18" spans="1:2" x14ac:dyDescent="0.2">
      <c r="A18" t="s">
        <v>17</v>
      </c>
      <c r="B18" s="8">
        <f>'35-40 Years'!C23*60</f>
        <v>0</v>
      </c>
    </row>
    <row r="19" spans="1:2" s="2" customFormat="1" x14ac:dyDescent="0.2">
      <c r="B19" s="10">
        <f>SUM(B17:B18)</f>
        <v>0</v>
      </c>
    </row>
    <row r="20" spans="1:2" x14ac:dyDescent="0.2">
      <c r="B20" s="8"/>
    </row>
    <row r="21" spans="1:2" s="3" customFormat="1" x14ac:dyDescent="0.2">
      <c r="A21" s="3" t="s">
        <v>60</v>
      </c>
      <c r="B21" s="11"/>
    </row>
    <row r="22" spans="1:2" x14ac:dyDescent="0.2">
      <c r="A22" t="s">
        <v>19</v>
      </c>
      <c r="B22" s="8">
        <f>'35-40 Years'!C26*60</f>
        <v>0</v>
      </c>
    </row>
    <row r="23" spans="1:2" x14ac:dyDescent="0.2">
      <c r="A23" t="s">
        <v>20</v>
      </c>
      <c r="B23" s="8">
        <f>'35-40 Years'!C27*60</f>
        <v>0</v>
      </c>
    </row>
    <row r="24" spans="1:2" x14ac:dyDescent="0.2">
      <c r="A24" t="s">
        <v>21</v>
      </c>
      <c r="B24" s="8">
        <f>'35-40 Years'!C28*60</f>
        <v>0</v>
      </c>
    </row>
    <row r="25" spans="1:2" x14ac:dyDescent="0.2">
      <c r="A25" t="s">
        <v>22</v>
      </c>
      <c r="B25" s="8">
        <f>'35-40 Years'!C29*60</f>
        <v>0</v>
      </c>
    </row>
    <row r="26" spans="1:2" x14ac:dyDescent="0.2">
      <c r="A26" t="s">
        <v>23</v>
      </c>
      <c r="B26" s="8">
        <f>'35-40 Years'!C30*60</f>
        <v>0</v>
      </c>
    </row>
    <row r="27" spans="1:2" x14ac:dyDescent="0.2">
      <c r="A27" t="s">
        <v>28</v>
      </c>
      <c r="B27" s="8">
        <f>'35-40 Years'!C31*60</f>
        <v>0</v>
      </c>
    </row>
    <row r="28" spans="1:2" x14ac:dyDescent="0.2">
      <c r="A28" t="s">
        <v>24</v>
      </c>
      <c r="B28" s="8">
        <f>'35-40 Years'!C32*60</f>
        <v>0</v>
      </c>
    </row>
    <row r="29" spans="1:2" x14ac:dyDescent="0.2">
      <c r="A29" t="s">
        <v>25</v>
      </c>
      <c r="B29" s="8">
        <f>'35-40 Years'!C33*60</f>
        <v>0</v>
      </c>
    </row>
    <row r="30" spans="1:2" x14ac:dyDescent="0.2">
      <c r="A30" t="s">
        <v>26</v>
      </c>
      <c r="B30" s="8">
        <f>'35-40 Years'!C34*60</f>
        <v>0</v>
      </c>
    </row>
    <row r="31" spans="1:2" x14ac:dyDescent="0.2">
      <c r="A31" t="s">
        <v>27</v>
      </c>
      <c r="B31" s="8">
        <f>'35-40 Years'!C35*60</f>
        <v>0</v>
      </c>
    </row>
    <row r="32" spans="1:2" s="3" customFormat="1" x14ac:dyDescent="0.2">
      <c r="A32" s="3" t="s">
        <v>61</v>
      </c>
      <c r="B32" s="11">
        <f>SUM(B22:B31)</f>
        <v>0</v>
      </c>
    </row>
    <row r="33" spans="1:2" x14ac:dyDescent="0.2">
      <c r="B33" s="8"/>
    </row>
    <row r="34" spans="1:2" s="5" customFormat="1" x14ac:dyDescent="0.2">
      <c r="A34" s="5" t="s">
        <v>29</v>
      </c>
      <c r="B34" s="12"/>
    </row>
    <row r="35" spans="1:2" x14ac:dyDescent="0.2">
      <c r="A35" t="s">
        <v>30</v>
      </c>
      <c r="B35" s="8">
        <f>'35-40 Years'!C38*60</f>
        <v>0</v>
      </c>
    </row>
    <row r="36" spans="1:2" x14ac:dyDescent="0.2">
      <c r="A36" t="s">
        <v>31</v>
      </c>
      <c r="B36" s="8">
        <f>'35-40 Years'!C39*60</f>
        <v>0</v>
      </c>
    </row>
    <row r="37" spans="1:2" s="5" customFormat="1" x14ac:dyDescent="0.2">
      <c r="B37" s="12">
        <f>SUM(B35:B36)</f>
        <v>0</v>
      </c>
    </row>
    <row r="38" spans="1:2" x14ac:dyDescent="0.2">
      <c r="B38" s="8"/>
    </row>
    <row r="39" spans="1:2" s="6" customFormat="1" x14ac:dyDescent="0.2">
      <c r="A39" s="6" t="s">
        <v>32</v>
      </c>
      <c r="B39" s="13"/>
    </row>
    <row r="40" spans="1:2" x14ac:dyDescent="0.2">
      <c r="A40" t="s">
        <v>33</v>
      </c>
      <c r="B40" s="8">
        <f>'35-40 Years'!C42*60</f>
        <v>0</v>
      </c>
    </row>
    <row r="41" spans="1:2" x14ac:dyDescent="0.2">
      <c r="A41" t="s">
        <v>34</v>
      </c>
      <c r="B41" s="8">
        <f>'35-40 Years'!C43*60</f>
        <v>0</v>
      </c>
    </row>
    <row r="42" spans="1:2" x14ac:dyDescent="0.2">
      <c r="A42" t="s">
        <v>35</v>
      </c>
      <c r="B42" s="8">
        <f>'35-40 Years'!C44*60</f>
        <v>0</v>
      </c>
    </row>
    <row r="43" spans="1:2" x14ac:dyDescent="0.2">
      <c r="A43" t="s">
        <v>36</v>
      </c>
      <c r="B43" s="8">
        <f>'35-40 Years'!C45*60</f>
        <v>0</v>
      </c>
    </row>
    <row r="44" spans="1:2" x14ac:dyDescent="0.2">
      <c r="A44" t="s">
        <v>37</v>
      </c>
      <c r="B44" s="8">
        <f>'35-40 Years'!C46*60</f>
        <v>0</v>
      </c>
    </row>
    <row r="45" spans="1:2" s="6" customFormat="1" x14ac:dyDescent="0.2">
      <c r="B45" s="13">
        <f>SUM(B40:B44)</f>
        <v>0</v>
      </c>
    </row>
    <row r="46" spans="1:2" x14ac:dyDescent="0.2">
      <c r="B46" s="8"/>
    </row>
    <row r="47" spans="1:2" s="7" customFormat="1" x14ac:dyDescent="0.2">
      <c r="A47" s="7" t="s">
        <v>38</v>
      </c>
      <c r="B47" s="14"/>
    </row>
    <row r="48" spans="1:2" x14ac:dyDescent="0.2">
      <c r="A48" t="s">
        <v>39</v>
      </c>
      <c r="B48" s="8">
        <f>'35-40 Years'!C49*60</f>
        <v>0</v>
      </c>
    </row>
    <row r="49" spans="1:2" x14ac:dyDescent="0.2">
      <c r="A49" t="s">
        <v>40</v>
      </c>
      <c r="B49" s="8">
        <f>'35-40 Years'!C50*60</f>
        <v>0</v>
      </c>
    </row>
    <row r="50" spans="1:2" x14ac:dyDescent="0.2">
      <c r="A50" t="s">
        <v>41</v>
      </c>
      <c r="B50" s="8">
        <f>'35-40 Years'!C51*60</f>
        <v>0</v>
      </c>
    </row>
    <row r="51" spans="1:2" x14ac:dyDescent="0.2">
      <c r="A51" t="s">
        <v>42</v>
      </c>
      <c r="B51" s="8">
        <f>'35-40 Years'!C52*60</f>
        <v>0</v>
      </c>
    </row>
    <row r="52" spans="1:2" x14ac:dyDescent="0.2">
      <c r="A52" t="s">
        <v>43</v>
      </c>
      <c r="B52" s="8">
        <f>'35-40 Years'!C53*60</f>
        <v>0</v>
      </c>
    </row>
    <row r="53" spans="1:2" x14ac:dyDescent="0.2">
      <c r="A53" t="s">
        <v>44</v>
      </c>
      <c r="B53" s="8">
        <f>'35-40 Years'!C54*60</f>
        <v>0</v>
      </c>
    </row>
    <row r="54" spans="1:2" x14ac:dyDescent="0.2">
      <c r="A54" t="s">
        <v>45</v>
      </c>
      <c r="B54" s="8">
        <f>'35-40 Years'!C55*60</f>
        <v>0</v>
      </c>
    </row>
    <row r="55" spans="1:2" x14ac:dyDescent="0.2">
      <c r="A55" t="s">
        <v>46</v>
      </c>
      <c r="B55" s="8">
        <f>'35-40 Years'!C56*60</f>
        <v>0</v>
      </c>
    </row>
    <row r="56" spans="1:2" x14ac:dyDescent="0.2">
      <c r="A56" t="s">
        <v>47</v>
      </c>
      <c r="B56" s="8">
        <f>'35-40 Years'!C57*60</f>
        <v>0</v>
      </c>
    </row>
    <row r="57" spans="1:2" x14ac:dyDescent="0.2">
      <c r="A57" t="s">
        <v>48</v>
      </c>
      <c r="B57" s="8">
        <f>'35-40 Years'!C58*60</f>
        <v>0</v>
      </c>
    </row>
    <row r="58" spans="1:2" x14ac:dyDescent="0.2">
      <c r="A58" t="s">
        <v>49</v>
      </c>
      <c r="B58" s="8">
        <f>'35-40 Years'!C59*60</f>
        <v>0</v>
      </c>
    </row>
    <row r="59" spans="1:2" x14ac:dyDescent="0.2">
      <c r="A59" t="s">
        <v>50</v>
      </c>
      <c r="B59" s="8">
        <f>'35-40 Years'!C60*60</f>
        <v>0</v>
      </c>
    </row>
    <row r="60" spans="1:2" s="7" customFormat="1" x14ac:dyDescent="0.2">
      <c r="B60" s="14">
        <f>SUM(B48:B59)</f>
        <v>0</v>
      </c>
    </row>
    <row r="61" spans="1:2" x14ac:dyDescent="0.2">
      <c r="B61" s="8"/>
    </row>
    <row r="62" spans="1:2" s="4" customFormat="1" x14ac:dyDescent="0.2">
      <c r="A62" s="4" t="s">
        <v>51</v>
      </c>
      <c r="B62" s="15"/>
    </row>
    <row r="63" spans="1:2" x14ac:dyDescent="0.2">
      <c r="A63" t="s">
        <v>52</v>
      </c>
      <c r="B63" s="8">
        <f>'35-40 Years'!C63*60</f>
        <v>0</v>
      </c>
    </row>
    <row r="64" spans="1:2" x14ac:dyDescent="0.2">
      <c r="A64" t="s">
        <v>62</v>
      </c>
      <c r="B64" s="8">
        <f>'35-40 Years'!C64*60</f>
        <v>0</v>
      </c>
    </row>
    <row r="65" spans="1:2" x14ac:dyDescent="0.2">
      <c r="A65" t="s">
        <v>54</v>
      </c>
      <c r="B65" s="8">
        <f>'35-40 Years'!C65*60</f>
        <v>0</v>
      </c>
    </row>
    <row r="66" spans="1:2" s="4" customFormat="1" x14ac:dyDescent="0.2">
      <c r="B66" s="15">
        <f>SUM(B63:B65)</f>
        <v>0</v>
      </c>
    </row>
    <row r="67" spans="1:2" x14ac:dyDescent="0.2">
      <c r="B67" s="8"/>
    </row>
    <row r="68" spans="1:2" x14ac:dyDescent="0.2">
      <c r="A68" t="s">
        <v>63</v>
      </c>
      <c r="B68" s="8">
        <f>'After 40 Years'!B64*((1+(0.04/12))^60)+'After 35 Years'!B68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workbookViewId="0">
      <selection activeCell="E66" sqref="E66"/>
    </sheetView>
  </sheetViews>
  <sheetFormatPr defaultRowHeight="14.25" x14ac:dyDescent="0.2"/>
  <cols>
    <col min="1" max="1" width="39.25" customWidth="1"/>
    <col min="2" max="2" width="12.125" style="8" customWidth="1"/>
  </cols>
  <sheetData>
    <row r="1" spans="1:2" x14ac:dyDescent="0.2">
      <c r="A1" t="s">
        <v>57</v>
      </c>
      <c r="B1" s="8">
        <f>'First Five Years Budget'!C7*60</f>
        <v>0</v>
      </c>
    </row>
    <row r="3" spans="1:2" s="1" customFormat="1" x14ac:dyDescent="0.2">
      <c r="A3" s="1" t="s">
        <v>58</v>
      </c>
      <c r="B3" s="9"/>
    </row>
    <row r="4" spans="1:2" x14ac:dyDescent="0.2">
      <c r="A4" t="s">
        <v>3</v>
      </c>
      <c r="B4" s="8">
        <f>'First Five Years Budget'!C10*60</f>
        <v>0</v>
      </c>
    </row>
    <row r="5" spans="1:2" x14ac:dyDescent="0.2">
      <c r="A5" t="s">
        <v>5</v>
      </c>
      <c r="B5" s="8">
        <f>'First Five Years Budget'!C11*60</f>
        <v>0</v>
      </c>
    </row>
    <row r="6" spans="1:2" x14ac:dyDescent="0.2">
      <c r="A6" t="s">
        <v>6</v>
      </c>
      <c r="B6" s="8">
        <f>'First Five Years Budget'!C12*60</f>
        <v>0</v>
      </c>
    </row>
    <row r="7" spans="1:2" x14ac:dyDescent="0.2">
      <c r="A7" t="s">
        <v>7</v>
      </c>
      <c r="B7" s="8">
        <f>'First Five Years Budget'!C13*60</f>
        <v>0</v>
      </c>
    </row>
    <row r="8" spans="1:2" x14ac:dyDescent="0.2">
      <c r="A8" t="s">
        <v>8</v>
      </c>
      <c r="B8" s="8">
        <f>'First Five Years Budget'!C14*60</f>
        <v>0</v>
      </c>
    </row>
    <row r="9" spans="1:2" x14ac:dyDescent="0.2">
      <c r="A9" t="s">
        <v>9</v>
      </c>
      <c r="B9" s="8">
        <f>'First Five Years Budget'!C15*60</f>
        <v>0</v>
      </c>
    </row>
    <row r="10" spans="1:2" x14ac:dyDescent="0.2">
      <c r="A10" t="s">
        <v>10</v>
      </c>
      <c r="B10" s="8">
        <f>'First Five Years Budget'!C16*60</f>
        <v>0</v>
      </c>
    </row>
    <row r="11" spans="1:2" x14ac:dyDescent="0.2">
      <c r="A11" t="s">
        <v>11</v>
      </c>
      <c r="B11" s="8">
        <f>'First Five Years Budget'!C17*60</f>
        <v>0</v>
      </c>
    </row>
    <row r="12" spans="1:2" x14ac:dyDescent="0.2">
      <c r="A12" t="s">
        <v>12</v>
      </c>
      <c r="B12" s="8">
        <f>'First Five Years Budget'!C18*60</f>
        <v>0</v>
      </c>
    </row>
    <row r="13" spans="1:2" x14ac:dyDescent="0.2">
      <c r="A13" t="s">
        <v>13</v>
      </c>
      <c r="B13" s="8">
        <f>'First Five Years Budget'!C19*60</f>
        <v>0</v>
      </c>
    </row>
    <row r="14" spans="1:2" s="1" customFormat="1" x14ac:dyDescent="0.2">
      <c r="A14" s="1" t="s">
        <v>59</v>
      </c>
      <c r="B14" s="9">
        <f>SUM(B4:B13)</f>
        <v>0</v>
      </c>
    </row>
    <row r="16" spans="1:2" s="2" customFormat="1" x14ac:dyDescent="0.2">
      <c r="A16" s="2" t="s">
        <v>16</v>
      </c>
      <c r="B16" s="10"/>
    </row>
    <row r="17" spans="1:2" x14ac:dyDescent="0.2">
      <c r="A17" t="s">
        <v>15</v>
      </c>
      <c r="B17" s="8">
        <f>'First Five Years Budget'!C22*60</f>
        <v>0</v>
      </c>
    </row>
    <row r="18" spans="1:2" x14ac:dyDescent="0.2">
      <c r="A18" t="s">
        <v>17</v>
      </c>
      <c r="B18" s="8">
        <f>'First Five Years Budget'!C23*60</f>
        <v>0</v>
      </c>
    </row>
    <row r="19" spans="1:2" s="2" customFormat="1" x14ac:dyDescent="0.2">
      <c r="B19" s="10">
        <f>SUM(B17:B18)</f>
        <v>0</v>
      </c>
    </row>
    <row r="21" spans="1:2" s="3" customFormat="1" x14ac:dyDescent="0.2">
      <c r="A21" s="3" t="s">
        <v>60</v>
      </c>
      <c r="B21" s="11"/>
    </row>
    <row r="22" spans="1:2" x14ac:dyDescent="0.2">
      <c r="A22" t="s">
        <v>19</v>
      </c>
      <c r="B22" s="8">
        <f>'First Five Years Budget'!C26*60</f>
        <v>0</v>
      </c>
    </row>
    <row r="23" spans="1:2" x14ac:dyDescent="0.2">
      <c r="A23" t="s">
        <v>20</v>
      </c>
      <c r="B23" s="8">
        <f>'First Five Years Budget'!C27*60</f>
        <v>0</v>
      </c>
    </row>
    <row r="24" spans="1:2" x14ac:dyDescent="0.2">
      <c r="A24" t="s">
        <v>21</v>
      </c>
      <c r="B24" s="8">
        <f>'First Five Years Budget'!C28*60</f>
        <v>0</v>
      </c>
    </row>
    <row r="25" spans="1:2" x14ac:dyDescent="0.2">
      <c r="A25" t="s">
        <v>22</v>
      </c>
      <c r="B25" s="8">
        <f>'First Five Years Budget'!C29*60</f>
        <v>0</v>
      </c>
    </row>
    <row r="26" spans="1:2" x14ac:dyDescent="0.2">
      <c r="A26" t="s">
        <v>23</v>
      </c>
      <c r="B26" s="8">
        <f>'First Five Years Budget'!C30*60</f>
        <v>0</v>
      </c>
    </row>
    <row r="27" spans="1:2" x14ac:dyDescent="0.2">
      <c r="A27" t="s">
        <v>28</v>
      </c>
      <c r="B27" s="8">
        <f>'First Five Years Budget'!C31*60</f>
        <v>0</v>
      </c>
    </row>
    <row r="28" spans="1:2" x14ac:dyDescent="0.2">
      <c r="A28" t="s">
        <v>24</v>
      </c>
      <c r="B28" s="8">
        <f>'First Five Years Budget'!C32*60</f>
        <v>0</v>
      </c>
    </row>
    <row r="29" spans="1:2" x14ac:dyDescent="0.2">
      <c r="A29" t="s">
        <v>25</v>
      </c>
      <c r="B29" s="8">
        <f>'First Five Years Budget'!C33*60</f>
        <v>0</v>
      </c>
    </row>
    <row r="30" spans="1:2" x14ac:dyDescent="0.2">
      <c r="A30" t="s">
        <v>26</v>
      </c>
      <c r="B30" s="8">
        <f>'First Five Years Budget'!C34*60</f>
        <v>0</v>
      </c>
    </row>
    <row r="31" spans="1:2" x14ac:dyDescent="0.2">
      <c r="A31" t="s">
        <v>27</v>
      </c>
      <c r="B31" s="8">
        <f>'First Five Years Budget'!C35*60</f>
        <v>0</v>
      </c>
    </row>
    <row r="32" spans="1:2" s="3" customFormat="1" x14ac:dyDescent="0.2">
      <c r="A32" s="3" t="s">
        <v>61</v>
      </c>
      <c r="B32" s="11">
        <f>SUM(B22:B31)</f>
        <v>0</v>
      </c>
    </row>
    <row r="34" spans="1:2" s="5" customFormat="1" x14ac:dyDescent="0.2">
      <c r="A34" s="5" t="s">
        <v>29</v>
      </c>
      <c r="B34" s="12"/>
    </row>
    <row r="35" spans="1:2" x14ac:dyDescent="0.2">
      <c r="A35" t="s">
        <v>30</v>
      </c>
      <c r="B35" s="8">
        <f>'First Five Years Budget'!C38*60</f>
        <v>0</v>
      </c>
    </row>
    <row r="36" spans="1:2" x14ac:dyDescent="0.2">
      <c r="A36" t="s">
        <v>31</v>
      </c>
      <c r="B36" s="8">
        <f>'First Five Years Budget'!C39*60</f>
        <v>0</v>
      </c>
    </row>
    <row r="37" spans="1:2" s="5" customFormat="1" x14ac:dyDescent="0.2">
      <c r="B37" s="12">
        <f>SUM(B35:B36)</f>
        <v>0</v>
      </c>
    </row>
    <row r="39" spans="1:2" s="6" customFormat="1" x14ac:dyDescent="0.2">
      <c r="A39" s="6" t="s">
        <v>32</v>
      </c>
      <c r="B39" s="13"/>
    </row>
    <row r="40" spans="1:2" x14ac:dyDescent="0.2">
      <c r="A40" t="s">
        <v>33</v>
      </c>
      <c r="B40" s="8">
        <f>'First Five Years Budget'!C42*60</f>
        <v>0</v>
      </c>
    </row>
    <row r="41" spans="1:2" x14ac:dyDescent="0.2">
      <c r="A41" t="s">
        <v>34</v>
      </c>
      <c r="B41" s="8">
        <f>'First Five Years Budget'!C43*60</f>
        <v>0</v>
      </c>
    </row>
    <row r="42" spans="1:2" x14ac:dyDescent="0.2">
      <c r="A42" t="s">
        <v>35</v>
      </c>
      <c r="B42" s="8">
        <f>'First Five Years Budget'!C44*60</f>
        <v>0</v>
      </c>
    </row>
    <row r="43" spans="1:2" x14ac:dyDescent="0.2">
      <c r="A43" t="s">
        <v>36</v>
      </c>
      <c r="B43" s="8">
        <f>'First Five Years Budget'!C45*60</f>
        <v>0</v>
      </c>
    </row>
    <row r="44" spans="1:2" x14ac:dyDescent="0.2">
      <c r="A44" t="s">
        <v>37</v>
      </c>
      <c r="B44" s="8">
        <f>'First Five Years Budget'!C46*60</f>
        <v>0</v>
      </c>
    </row>
    <row r="45" spans="1:2" s="6" customFormat="1" x14ac:dyDescent="0.2">
      <c r="B45" s="13">
        <f>SUM(B40:B44)</f>
        <v>0</v>
      </c>
    </row>
    <row r="47" spans="1:2" s="7" customFormat="1" x14ac:dyDescent="0.2">
      <c r="A47" s="7" t="s">
        <v>38</v>
      </c>
      <c r="B47" s="14"/>
    </row>
    <row r="48" spans="1:2" x14ac:dyDescent="0.2">
      <c r="A48" t="s">
        <v>39</v>
      </c>
      <c r="B48" s="8">
        <f>'First Five Years Budget'!C49*60</f>
        <v>0</v>
      </c>
    </row>
    <row r="49" spans="1:2" x14ac:dyDescent="0.2">
      <c r="A49" t="s">
        <v>40</v>
      </c>
      <c r="B49" s="8">
        <f>'First Five Years Budget'!C50*60</f>
        <v>0</v>
      </c>
    </row>
    <row r="50" spans="1:2" x14ac:dyDescent="0.2">
      <c r="A50" t="s">
        <v>41</v>
      </c>
      <c r="B50" s="8">
        <f>'First Five Years Budget'!C51*60</f>
        <v>0</v>
      </c>
    </row>
    <row r="51" spans="1:2" x14ac:dyDescent="0.2">
      <c r="A51" t="s">
        <v>42</v>
      </c>
      <c r="B51" s="8">
        <f>'First Five Years Budget'!C52*60</f>
        <v>0</v>
      </c>
    </row>
    <row r="52" spans="1:2" x14ac:dyDescent="0.2">
      <c r="A52" t="s">
        <v>43</v>
      </c>
      <c r="B52" s="8">
        <f>'First Five Years Budget'!C53*60</f>
        <v>0</v>
      </c>
    </row>
    <row r="53" spans="1:2" x14ac:dyDescent="0.2">
      <c r="A53" t="s">
        <v>44</v>
      </c>
      <c r="B53" s="8">
        <f>'First Five Years Budget'!C54*60</f>
        <v>0</v>
      </c>
    </row>
    <row r="54" spans="1:2" x14ac:dyDescent="0.2">
      <c r="A54" t="s">
        <v>45</v>
      </c>
      <c r="B54" s="8">
        <f>'First Five Years Budget'!C55*60</f>
        <v>0</v>
      </c>
    </row>
    <row r="55" spans="1:2" x14ac:dyDescent="0.2">
      <c r="A55" t="s">
        <v>46</v>
      </c>
      <c r="B55" s="8">
        <f>'First Five Years Budget'!C56*60</f>
        <v>0</v>
      </c>
    </row>
    <row r="56" spans="1:2" x14ac:dyDescent="0.2">
      <c r="A56" t="s">
        <v>47</v>
      </c>
      <c r="B56" s="8">
        <f>'First Five Years Budget'!C57*60</f>
        <v>0</v>
      </c>
    </row>
    <row r="57" spans="1:2" x14ac:dyDescent="0.2">
      <c r="A57" t="s">
        <v>48</v>
      </c>
      <c r="B57" s="8">
        <f>'First Five Years Budget'!C58*60</f>
        <v>0</v>
      </c>
    </row>
    <row r="58" spans="1:2" x14ac:dyDescent="0.2">
      <c r="A58" t="s">
        <v>49</v>
      </c>
      <c r="B58" s="8">
        <f>'First Five Years Budget'!C59*60</f>
        <v>0</v>
      </c>
    </row>
    <row r="59" spans="1:2" x14ac:dyDescent="0.2">
      <c r="A59" t="s">
        <v>50</v>
      </c>
      <c r="B59" s="8">
        <f>'First Five Years Budget'!C60*60</f>
        <v>0</v>
      </c>
    </row>
    <row r="60" spans="1:2" s="7" customFormat="1" x14ac:dyDescent="0.2">
      <c r="B60" s="14">
        <f>SUM(B48:B59)</f>
        <v>0</v>
      </c>
    </row>
    <row r="62" spans="1:2" s="4" customFormat="1" x14ac:dyDescent="0.2">
      <c r="A62" s="4" t="s">
        <v>51</v>
      </c>
      <c r="B62" s="15"/>
    </row>
    <row r="63" spans="1:2" x14ac:dyDescent="0.2">
      <c r="A63" t="s">
        <v>52</v>
      </c>
      <c r="B63" s="8">
        <f>'First Five Years Budget'!C63*60</f>
        <v>0</v>
      </c>
    </row>
    <row r="64" spans="1:2" x14ac:dyDescent="0.2">
      <c r="A64" t="s">
        <v>62</v>
      </c>
      <c r="B64" s="8">
        <f>'First Five Years Budget'!C64*60</f>
        <v>0</v>
      </c>
    </row>
    <row r="65" spans="1:2" x14ac:dyDescent="0.2">
      <c r="A65" t="s">
        <v>54</v>
      </c>
      <c r="B65" s="8">
        <f>'First Five Years Budget'!C65*60</f>
        <v>0</v>
      </c>
    </row>
    <row r="66" spans="1:2" s="4" customFormat="1" x14ac:dyDescent="0.2">
      <c r="B66" s="15">
        <f>SUM(B63:B65)</f>
        <v>0</v>
      </c>
    </row>
    <row r="68" spans="1:2" x14ac:dyDescent="0.2">
      <c r="A68" t="s">
        <v>63</v>
      </c>
      <c r="B68" s="8">
        <f>'After Five Years'!B64*((1+(0.04/12))^480)</f>
        <v>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8"/>
  <sheetViews>
    <sheetView workbookViewId="0">
      <selection activeCell="C3" sqref="C3"/>
    </sheetView>
  </sheetViews>
  <sheetFormatPr defaultRowHeight="14.25" x14ac:dyDescent="0.2"/>
  <cols>
    <col min="2" max="2" width="39" customWidth="1"/>
  </cols>
  <sheetData>
    <row r="1" spans="2:3" x14ac:dyDescent="0.2">
      <c r="B1" t="s">
        <v>64</v>
      </c>
    </row>
    <row r="3" spans="2:3" x14ac:dyDescent="0.2">
      <c r="B3" t="s">
        <v>0</v>
      </c>
      <c r="C3">
        <f>('First Five Years Budget'!C4*1.05)</f>
        <v>0</v>
      </c>
    </row>
    <row r="4" spans="2:3" x14ac:dyDescent="0.2">
      <c r="B4" t="s">
        <v>1</v>
      </c>
      <c r="C4">
        <f>C3/12</f>
        <v>0</v>
      </c>
    </row>
    <row r="6" spans="2:3" x14ac:dyDescent="0.2">
      <c r="B6" t="s">
        <v>2</v>
      </c>
      <c r="C6">
        <f>C4*0.6</f>
        <v>0</v>
      </c>
    </row>
    <row r="8" spans="2:3" s="1" customFormat="1" x14ac:dyDescent="0.2">
      <c r="B8" s="1" t="s">
        <v>14</v>
      </c>
    </row>
    <row r="9" spans="2:3" x14ac:dyDescent="0.2">
      <c r="B9" t="s">
        <v>3</v>
      </c>
    </row>
    <row r="10" spans="2:3" x14ac:dyDescent="0.2">
      <c r="B10" t="s">
        <v>5</v>
      </c>
    </row>
    <row r="11" spans="2:3" x14ac:dyDescent="0.2">
      <c r="B11" t="s">
        <v>6</v>
      </c>
    </row>
    <row r="12" spans="2:3" x14ac:dyDescent="0.2">
      <c r="B12" t="s">
        <v>7</v>
      </c>
    </row>
    <row r="13" spans="2:3" x14ac:dyDescent="0.2">
      <c r="B13" t="s">
        <v>8</v>
      </c>
    </row>
    <row r="14" spans="2:3" x14ac:dyDescent="0.2">
      <c r="B14" t="s">
        <v>9</v>
      </c>
    </row>
    <row r="15" spans="2:3" x14ac:dyDescent="0.2">
      <c r="B15" t="s">
        <v>10</v>
      </c>
    </row>
    <row r="16" spans="2:3" x14ac:dyDescent="0.2">
      <c r="B16" t="s">
        <v>11</v>
      </c>
    </row>
    <row r="17" spans="2:3" x14ac:dyDescent="0.2">
      <c r="B17" t="s">
        <v>12</v>
      </c>
    </row>
    <row r="18" spans="2:3" x14ac:dyDescent="0.2">
      <c r="B18" t="s">
        <v>13</v>
      </c>
    </row>
    <row r="19" spans="2:3" s="1" customFormat="1" x14ac:dyDescent="0.2">
      <c r="C19" s="1">
        <f>SUM(C9:C18)</f>
        <v>0</v>
      </c>
    </row>
    <row r="20" spans="2:3" s="2" customFormat="1" x14ac:dyDescent="0.2">
      <c r="B20" s="2" t="s">
        <v>16</v>
      </c>
    </row>
    <row r="21" spans="2:3" x14ac:dyDescent="0.2">
      <c r="B21" t="s">
        <v>15</v>
      </c>
    </row>
    <row r="22" spans="2:3" x14ac:dyDescent="0.2">
      <c r="B22" t="s">
        <v>17</v>
      </c>
    </row>
    <row r="23" spans="2:3" s="2" customFormat="1" x14ac:dyDescent="0.2">
      <c r="C23" s="2">
        <f>SUM(C21:C22)</f>
        <v>0</v>
      </c>
    </row>
    <row r="24" spans="2:3" s="3" customFormat="1" x14ac:dyDescent="0.2">
      <c r="B24" s="3" t="s">
        <v>18</v>
      </c>
    </row>
    <row r="25" spans="2:3" x14ac:dyDescent="0.2">
      <c r="B25" t="s">
        <v>19</v>
      </c>
    </row>
    <row r="26" spans="2:3" x14ac:dyDescent="0.2">
      <c r="B26" t="s">
        <v>20</v>
      </c>
    </row>
    <row r="27" spans="2:3" x14ac:dyDescent="0.2">
      <c r="B27" t="s">
        <v>21</v>
      </c>
    </row>
    <row r="28" spans="2:3" x14ac:dyDescent="0.2">
      <c r="B28" t="s">
        <v>22</v>
      </c>
    </row>
    <row r="29" spans="2:3" x14ac:dyDescent="0.2">
      <c r="B29" t="s">
        <v>23</v>
      </c>
    </row>
    <row r="30" spans="2:3" x14ac:dyDescent="0.2">
      <c r="B30" t="s">
        <v>28</v>
      </c>
    </row>
    <row r="31" spans="2:3" x14ac:dyDescent="0.2">
      <c r="B31" t="s">
        <v>24</v>
      </c>
    </row>
    <row r="32" spans="2:3" x14ac:dyDescent="0.2">
      <c r="B32" t="s">
        <v>25</v>
      </c>
    </row>
    <row r="33" spans="2:3" x14ac:dyDescent="0.2">
      <c r="B33" t="s">
        <v>26</v>
      </c>
    </row>
    <row r="34" spans="2:3" x14ac:dyDescent="0.2">
      <c r="B34" t="s">
        <v>27</v>
      </c>
    </row>
    <row r="35" spans="2:3" s="3" customFormat="1" x14ac:dyDescent="0.2">
      <c r="C35" s="3">
        <f>SUM(C25:C34)</f>
        <v>0</v>
      </c>
    </row>
    <row r="36" spans="2:3" s="5" customFormat="1" x14ac:dyDescent="0.2">
      <c r="B36" s="5" t="s">
        <v>29</v>
      </c>
    </row>
    <row r="37" spans="2:3" x14ac:dyDescent="0.2">
      <c r="B37" t="s">
        <v>30</v>
      </c>
    </row>
    <row r="38" spans="2:3" x14ac:dyDescent="0.2">
      <c r="B38" t="s">
        <v>31</v>
      </c>
    </row>
    <row r="39" spans="2:3" s="5" customFormat="1" x14ac:dyDescent="0.2">
      <c r="C39" s="5">
        <f>SUM(C37:C38)</f>
        <v>0</v>
      </c>
    </row>
    <row r="40" spans="2:3" s="6" customFormat="1" x14ac:dyDescent="0.2">
      <c r="B40" s="6" t="s">
        <v>32</v>
      </c>
    </row>
    <row r="41" spans="2:3" x14ac:dyDescent="0.2">
      <c r="B41" t="s">
        <v>33</v>
      </c>
    </row>
    <row r="42" spans="2:3" x14ac:dyDescent="0.2">
      <c r="B42" t="s">
        <v>34</v>
      </c>
    </row>
    <row r="43" spans="2:3" x14ac:dyDescent="0.2">
      <c r="B43" t="s">
        <v>35</v>
      </c>
    </row>
    <row r="44" spans="2:3" x14ac:dyDescent="0.2">
      <c r="B44" t="s">
        <v>36</v>
      </c>
    </row>
    <row r="45" spans="2:3" x14ac:dyDescent="0.2">
      <c r="B45" t="s">
        <v>37</v>
      </c>
    </row>
    <row r="46" spans="2:3" s="6" customFormat="1" x14ac:dyDescent="0.2">
      <c r="C46" s="6">
        <f>SUM(C41:C45)</f>
        <v>0</v>
      </c>
    </row>
    <row r="47" spans="2:3" s="7" customFormat="1" x14ac:dyDescent="0.2">
      <c r="B47" s="7" t="s">
        <v>38</v>
      </c>
    </row>
    <row r="48" spans="2:3" x14ac:dyDescent="0.2">
      <c r="B48" t="s">
        <v>39</v>
      </c>
    </row>
    <row r="49" spans="2:3" x14ac:dyDescent="0.2">
      <c r="B49" t="s">
        <v>40</v>
      </c>
    </row>
    <row r="50" spans="2:3" x14ac:dyDescent="0.2">
      <c r="B50" t="s">
        <v>41</v>
      </c>
    </row>
    <row r="51" spans="2:3" x14ac:dyDescent="0.2">
      <c r="B51" t="s">
        <v>42</v>
      </c>
    </row>
    <row r="52" spans="2:3" x14ac:dyDescent="0.2">
      <c r="B52" t="s">
        <v>43</v>
      </c>
    </row>
    <row r="53" spans="2:3" x14ac:dyDescent="0.2">
      <c r="B53" t="s">
        <v>44</v>
      </c>
    </row>
    <row r="54" spans="2:3" x14ac:dyDescent="0.2">
      <c r="B54" t="s">
        <v>45</v>
      </c>
    </row>
    <row r="55" spans="2:3" x14ac:dyDescent="0.2">
      <c r="B55" t="s">
        <v>46</v>
      </c>
    </row>
    <row r="56" spans="2:3" x14ac:dyDescent="0.2">
      <c r="B56" t="s">
        <v>47</v>
      </c>
    </row>
    <row r="57" spans="2:3" x14ac:dyDescent="0.2">
      <c r="B57" t="s">
        <v>48</v>
      </c>
    </row>
    <row r="58" spans="2:3" x14ac:dyDescent="0.2">
      <c r="B58" t="s">
        <v>49</v>
      </c>
    </row>
    <row r="59" spans="2:3" x14ac:dyDescent="0.2">
      <c r="B59" t="s">
        <v>50</v>
      </c>
    </row>
    <row r="60" spans="2:3" s="7" customFormat="1" x14ac:dyDescent="0.2">
      <c r="C60" s="7">
        <f>SUM(C48:C59)</f>
        <v>0</v>
      </c>
    </row>
    <row r="61" spans="2:3" s="4" customFormat="1" x14ac:dyDescent="0.2">
      <c r="B61" s="4" t="s">
        <v>51</v>
      </c>
    </row>
    <row r="62" spans="2:3" x14ac:dyDescent="0.2">
      <c r="B62" t="s">
        <v>52</v>
      </c>
    </row>
    <row r="63" spans="2:3" x14ac:dyDescent="0.2">
      <c r="B63" t="s">
        <v>53</v>
      </c>
    </row>
    <row r="64" spans="2:3" x14ac:dyDescent="0.2">
      <c r="B64" t="s">
        <v>54</v>
      </c>
    </row>
    <row r="65" spans="2:3" s="4" customFormat="1" x14ac:dyDescent="0.2">
      <c r="C65" s="4">
        <f>SUM(C62:C64)</f>
        <v>0</v>
      </c>
    </row>
    <row r="67" spans="2:3" x14ac:dyDescent="0.2">
      <c r="B67" t="s">
        <v>55</v>
      </c>
      <c r="C67">
        <f>C65+C60+C46+C39+C35+C23+C19</f>
        <v>0</v>
      </c>
    </row>
    <row r="68" spans="2:3" x14ac:dyDescent="0.2">
      <c r="B68" t="s">
        <v>56</v>
      </c>
      <c r="C68">
        <f>C6-C67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topLeftCell="A40" workbookViewId="0">
      <selection activeCell="B68" sqref="B68"/>
    </sheetView>
  </sheetViews>
  <sheetFormatPr defaultRowHeight="14.25" x14ac:dyDescent="0.2"/>
  <cols>
    <col min="1" max="1" width="34" customWidth="1"/>
  </cols>
  <sheetData>
    <row r="1" spans="1:2" x14ac:dyDescent="0.2">
      <c r="A1" t="s">
        <v>57</v>
      </c>
      <c r="B1" s="8">
        <f>'5-10 Years'!C6*60</f>
        <v>0</v>
      </c>
    </row>
    <row r="2" spans="1:2" x14ac:dyDescent="0.2">
      <c r="B2" s="8"/>
    </row>
    <row r="3" spans="1:2" s="1" customFormat="1" x14ac:dyDescent="0.2">
      <c r="A3" s="1" t="s">
        <v>58</v>
      </c>
      <c r="B3" s="9"/>
    </row>
    <row r="4" spans="1:2" x14ac:dyDescent="0.2">
      <c r="A4" t="s">
        <v>3</v>
      </c>
      <c r="B4" s="8">
        <f>'5-10 Years'!C10*60</f>
        <v>0</v>
      </c>
    </row>
    <row r="5" spans="1:2" x14ac:dyDescent="0.2">
      <c r="A5" t="s">
        <v>5</v>
      </c>
      <c r="B5" s="8">
        <f>'5-10 Years'!C11*60</f>
        <v>0</v>
      </c>
    </row>
    <row r="6" spans="1:2" x14ac:dyDescent="0.2">
      <c r="A6" t="s">
        <v>6</v>
      </c>
      <c r="B6" s="8">
        <f>'5-10 Years'!C12*60</f>
        <v>0</v>
      </c>
    </row>
    <row r="7" spans="1:2" x14ac:dyDescent="0.2">
      <c r="A7" t="s">
        <v>7</v>
      </c>
      <c r="B7" s="8">
        <f>'5-10 Years'!C13*60</f>
        <v>0</v>
      </c>
    </row>
    <row r="8" spans="1:2" x14ac:dyDescent="0.2">
      <c r="A8" t="s">
        <v>8</v>
      </c>
      <c r="B8" s="8">
        <f>'5-10 Years'!C14*60</f>
        <v>0</v>
      </c>
    </row>
    <row r="9" spans="1:2" x14ac:dyDescent="0.2">
      <c r="A9" t="s">
        <v>9</v>
      </c>
      <c r="B9" s="8">
        <f>'5-10 Years'!C15*60</f>
        <v>0</v>
      </c>
    </row>
    <row r="10" spans="1:2" x14ac:dyDescent="0.2">
      <c r="A10" t="s">
        <v>10</v>
      </c>
      <c r="B10" s="8">
        <f>'5-10 Years'!C16*60</f>
        <v>0</v>
      </c>
    </row>
    <row r="11" spans="1:2" x14ac:dyDescent="0.2">
      <c r="A11" t="s">
        <v>11</v>
      </c>
      <c r="B11" s="8">
        <f>'5-10 Years'!C17*60</f>
        <v>0</v>
      </c>
    </row>
    <row r="12" spans="1:2" x14ac:dyDescent="0.2">
      <c r="A12" t="s">
        <v>12</v>
      </c>
      <c r="B12" s="8">
        <f>'5-10 Years'!C18*60</f>
        <v>0</v>
      </c>
    </row>
    <row r="13" spans="1:2" x14ac:dyDescent="0.2">
      <c r="A13" t="s">
        <v>13</v>
      </c>
      <c r="B13" s="8">
        <f>'5-10 Years'!C19*60</f>
        <v>0</v>
      </c>
    </row>
    <row r="14" spans="1:2" s="1" customFormat="1" x14ac:dyDescent="0.2">
      <c r="A14" s="1" t="s">
        <v>59</v>
      </c>
      <c r="B14" s="9">
        <f>SUM(B4:B13)</f>
        <v>0</v>
      </c>
    </row>
    <row r="15" spans="1:2" x14ac:dyDescent="0.2">
      <c r="B15" s="8"/>
    </row>
    <row r="16" spans="1:2" s="2" customFormat="1" x14ac:dyDescent="0.2">
      <c r="A16" s="2" t="s">
        <v>16</v>
      </c>
      <c r="B16" s="10"/>
    </row>
    <row r="17" spans="1:2" x14ac:dyDescent="0.2">
      <c r="A17" t="s">
        <v>15</v>
      </c>
      <c r="B17" s="8">
        <f>'5-10 Years'!C22*60</f>
        <v>0</v>
      </c>
    </row>
    <row r="18" spans="1:2" x14ac:dyDescent="0.2">
      <c r="A18" t="s">
        <v>17</v>
      </c>
      <c r="B18" s="8">
        <f>'5-10 Years'!C23*60</f>
        <v>0</v>
      </c>
    </row>
    <row r="19" spans="1:2" s="2" customFormat="1" x14ac:dyDescent="0.2">
      <c r="B19" s="10">
        <f>SUM(B17:B18)</f>
        <v>0</v>
      </c>
    </row>
    <row r="20" spans="1:2" x14ac:dyDescent="0.2">
      <c r="B20" s="8"/>
    </row>
    <row r="21" spans="1:2" s="3" customFormat="1" x14ac:dyDescent="0.2">
      <c r="A21" s="3" t="s">
        <v>60</v>
      </c>
      <c r="B21" s="11"/>
    </row>
    <row r="22" spans="1:2" x14ac:dyDescent="0.2">
      <c r="A22" t="s">
        <v>19</v>
      </c>
      <c r="B22" s="8">
        <f>'5-10 Years'!C26*60</f>
        <v>0</v>
      </c>
    </row>
    <row r="23" spans="1:2" x14ac:dyDescent="0.2">
      <c r="A23" t="s">
        <v>20</v>
      </c>
      <c r="B23" s="8">
        <f>'5-10 Years'!C27*60</f>
        <v>0</v>
      </c>
    </row>
    <row r="24" spans="1:2" x14ac:dyDescent="0.2">
      <c r="A24" t="s">
        <v>21</v>
      </c>
      <c r="B24" s="8">
        <f>'5-10 Years'!C28*60</f>
        <v>0</v>
      </c>
    </row>
    <row r="25" spans="1:2" x14ac:dyDescent="0.2">
      <c r="A25" t="s">
        <v>22</v>
      </c>
      <c r="B25" s="8">
        <f>'5-10 Years'!C29*60</f>
        <v>0</v>
      </c>
    </row>
    <row r="26" spans="1:2" x14ac:dyDescent="0.2">
      <c r="A26" t="s">
        <v>23</v>
      </c>
      <c r="B26" s="8">
        <f>'5-10 Years'!C30*60</f>
        <v>0</v>
      </c>
    </row>
    <row r="27" spans="1:2" x14ac:dyDescent="0.2">
      <c r="A27" t="s">
        <v>28</v>
      </c>
      <c r="B27" s="8">
        <f>'5-10 Years'!C31*60</f>
        <v>0</v>
      </c>
    </row>
    <row r="28" spans="1:2" x14ac:dyDescent="0.2">
      <c r="A28" t="s">
        <v>24</v>
      </c>
      <c r="B28" s="8">
        <f>'5-10 Years'!C32*60</f>
        <v>0</v>
      </c>
    </row>
    <row r="29" spans="1:2" x14ac:dyDescent="0.2">
      <c r="A29" t="s">
        <v>25</v>
      </c>
      <c r="B29" s="8">
        <f>'5-10 Years'!C33*60</f>
        <v>0</v>
      </c>
    </row>
    <row r="30" spans="1:2" x14ac:dyDescent="0.2">
      <c r="A30" t="s">
        <v>26</v>
      </c>
      <c r="B30" s="8">
        <f>'5-10 Years'!C34*60</f>
        <v>0</v>
      </c>
    </row>
    <row r="31" spans="1:2" x14ac:dyDescent="0.2">
      <c r="A31" t="s">
        <v>27</v>
      </c>
      <c r="B31" s="8">
        <f>'5-10 Years'!C35*60</f>
        <v>0</v>
      </c>
    </row>
    <row r="32" spans="1:2" s="3" customFormat="1" x14ac:dyDescent="0.2">
      <c r="A32" s="3" t="s">
        <v>61</v>
      </c>
      <c r="B32" s="11">
        <f>SUM(B22:B31)</f>
        <v>0</v>
      </c>
    </row>
    <row r="33" spans="1:2" x14ac:dyDescent="0.2">
      <c r="B33" s="8"/>
    </row>
    <row r="34" spans="1:2" s="5" customFormat="1" x14ac:dyDescent="0.2">
      <c r="A34" s="5" t="s">
        <v>29</v>
      </c>
      <c r="B34" s="12"/>
    </row>
    <row r="35" spans="1:2" x14ac:dyDescent="0.2">
      <c r="A35" t="s">
        <v>30</v>
      </c>
      <c r="B35" s="8">
        <f>'5-10 Years'!C38*60</f>
        <v>0</v>
      </c>
    </row>
    <row r="36" spans="1:2" x14ac:dyDescent="0.2">
      <c r="A36" t="s">
        <v>31</v>
      </c>
      <c r="B36" s="8">
        <f>'5-10 Years'!C39*60</f>
        <v>0</v>
      </c>
    </row>
    <row r="37" spans="1:2" s="5" customFormat="1" x14ac:dyDescent="0.2">
      <c r="B37" s="12">
        <f>SUM(B35:B36)</f>
        <v>0</v>
      </c>
    </row>
    <row r="38" spans="1:2" x14ac:dyDescent="0.2">
      <c r="B38" s="8"/>
    </row>
    <row r="39" spans="1:2" s="6" customFormat="1" x14ac:dyDescent="0.2">
      <c r="A39" s="6" t="s">
        <v>32</v>
      </c>
      <c r="B39" s="13"/>
    </row>
    <row r="40" spans="1:2" x14ac:dyDescent="0.2">
      <c r="A40" t="s">
        <v>33</v>
      </c>
      <c r="B40" s="8">
        <f>'5-10 Years'!C42*60</f>
        <v>0</v>
      </c>
    </row>
    <row r="41" spans="1:2" x14ac:dyDescent="0.2">
      <c r="A41" t="s">
        <v>34</v>
      </c>
      <c r="B41" s="8">
        <f>'5-10 Years'!C43*60</f>
        <v>0</v>
      </c>
    </row>
    <row r="42" spans="1:2" x14ac:dyDescent="0.2">
      <c r="A42" t="s">
        <v>35</v>
      </c>
      <c r="B42" s="8">
        <f>'5-10 Years'!C44*60</f>
        <v>0</v>
      </c>
    </row>
    <row r="43" spans="1:2" x14ac:dyDescent="0.2">
      <c r="A43" t="s">
        <v>36</v>
      </c>
      <c r="B43" s="8">
        <f>'5-10 Years'!C45*60</f>
        <v>0</v>
      </c>
    </row>
    <row r="44" spans="1:2" x14ac:dyDescent="0.2">
      <c r="A44" t="s">
        <v>37</v>
      </c>
      <c r="B44" s="8">
        <f>'5-10 Years'!C46*60</f>
        <v>0</v>
      </c>
    </row>
    <row r="45" spans="1:2" s="6" customFormat="1" x14ac:dyDescent="0.2">
      <c r="B45" s="13">
        <f>SUM(B40:B44)</f>
        <v>0</v>
      </c>
    </row>
    <row r="46" spans="1:2" x14ac:dyDescent="0.2">
      <c r="B46" s="8"/>
    </row>
    <row r="47" spans="1:2" s="7" customFormat="1" x14ac:dyDescent="0.2">
      <c r="A47" s="7" t="s">
        <v>38</v>
      </c>
      <c r="B47" s="14"/>
    </row>
    <row r="48" spans="1:2" x14ac:dyDescent="0.2">
      <c r="A48" t="s">
        <v>39</v>
      </c>
      <c r="B48" s="8">
        <f>'5-10 Years'!C49*60</f>
        <v>0</v>
      </c>
    </row>
    <row r="49" spans="1:2" x14ac:dyDescent="0.2">
      <c r="A49" t="s">
        <v>40</v>
      </c>
      <c r="B49" s="8">
        <f>'5-10 Years'!C50*60</f>
        <v>0</v>
      </c>
    </row>
    <row r="50" spans="1:2" x14ac:dyDescent="0.2">
      <c r="A50" t="s">
        <v>41</v>
      </c>
      <c r="B50" s="8">
        <f>'5-10 Years'!C51*60</f>
        <v>0</v>
      </c>
    </row>
    <row r="51" spans="1:2" x14ac:dyDescent="0.2">
      <c r="A51" t="s">
        <v>42</v>
      </c>
      <c r="B51" s="8">
        <f>'5-10 Years'!C52*60</f>
        <v>0</v>
      </c>
    </row>
    <row r="52" spans="1:2" x14ac:dyDescent="0.2">
      <c r="A52" t="s">
        <v>43</v>
      </c>
      <c r="B52" s="8">
        <f>'5-10 Years'!C53*60</f>
        <v>0</v>
      </c>
    </row>
    <row r="53" spans="1:2" x14ac:dyDescent="0.2">
      <c r="A53" t="s">
        <v>44</v>
      </c>
      <c r="B53" s="8">
        <f>'5-10 Years'!C54*60</f>
        <v>0</v>
      </c>
    </row>
    <row r="54" spans="1:2" x14ac:dyDescent="0.2">
      <c r="A54" t="s">
        <v>45</v>
      </c>
      <c r="B54" s="8">
        <f>'5-10 Years'!C55*60</f>
        <v>0</v>
      </c>
    </row>
    <row r="55" spans="1:2" x14ac:dyDescent="0.2">
      <c r="A55" t="s">
        <v>46</v>
      </c>
      <c r="B55" s="8">
        <f>'5-10 Years'!C56*60</f>
        <v>0</v>
      </c>
    </row>
    <row r="56" spans="1:2" x14ac:dyDescent="0.2">
      <c r="A56" t="s">
        <v>47</v>
      </c>
      <c r="B56" s="8">
        <f>'5-10 Years'!C57*60</f>
        <v>0</v>
      </c>
    </row>
    <row r="57" spans="1:2" x14ac:dyDescent="0.2">
      <c r="A57" t="s">
        <v>48</v>
      </c>
      <c r="B57" s="8">
        <f>'5-10 Years'!C58*60</f>
        <v>0</v>
      </c>
    </row>
    <row r="58" spans="1:2" x14ac:dyDescent="0.2">
      <c r="A58" t="s">
        <v>49</v>
      </c>
      <c r="B58" s="8">
        <f>'5-10 Years'!C59*60</f>
        <v>0</v>
      </c>
    </row>
    <row r="59" spans="1:2" x14ac:dyDescent="0.2">
      <c r="A59" t="s">
        <v>50</v>
      </c>
      <c r="B59" s="8">
        <f>'5-10 Years'!C60*60</f>
        <v>0</v>
      </c>
    </row>
    <row r="60" spans="1:2" s="7" customFormat="1" x14ac:dyDescent="0.2">
      <c r="B60" s="14">
        <f>SUM(B48:B59)</f>
        <v>0</v>
      </c>
    </row>
    <row r="61" spans="1:2" x14ac:dyDescent="0.2">
      <c r="B61" s="8"/>
    </row>
    <row r="62" spans="1:2" s="4" customFormat="1" x14ac:dyDescent="0.2">
      <c r="A62" s="4" t="s">
        <v>51</v>
      </c>
      <c r="B62" s="15"/>
    </row>
    <row r="63" spans="1:2" x14ac:dyDescent="0.2">
      <c r="A63" t="s">
        <v>52</v>
      </c>
      <c r="B63" s="8">
        <f>'5-10 Years'!C63*60</f>
        <v>0</v>
      </c>
    </row>
    <row r="64" spans="1:2" x14ac:dyDescent="0.2">
      <c r="A64" t="s">
        <v>62</v>
      </c>
      <c r="B64" s="8">
        <f>'5-10 Years'!C64*60</f>
        <v>0</v>
      </c>
    </row>
    <row r="65" spans="1:2" x14ac:dyDescent="0.2">
      <c r="A65" t="s">
        <v>54</v>
      </c>
      <c r="B65" s="8">
        <f>'5-10 Years'!C65*60</f>
        <v>0</v>
      </c>
    </row>
    <row r="66" spans="1:2" s="4" customFormat="1" x14ac:dyDescent="0.2">
      <c r="B66" s="15">
        <f>SUM(B63:B65)</f>
        <v>0</v>
      </c>
    </row>
    <row r="67" spans="1:2" x14ac:dyDescent="0.2">
      <c r="B67" s="8"/>
    </row>
    <row r="68" spans="1:2" x14ac:dyDescent="0.2">
      <c r="A68" t="s">
        <v>63</v>
      </c>
      <c r="B68" s="8">
        <f>'After 10 Years'!B64*((1+(0.04/12))^420)+'After Five Years'!B68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8"/>
  <sheetViews>
    <sheetView workbookViewId="0">
      <selection activeCell="C4" sqref="C4"/>
    </sheetView>
  </sheetViews>
  <sheetFormatPr defaultRowHeight="14.25" x14ac:dyDescent="0.2"/>
  <cols>
    <col min="2" max="2" width="46.875" customWidth="1"/>
    <col min="3" max="3" width="26.25" customWidth="1"/>
  </cols>
  <sheetData>
    <row r="1" spans="2:3" x14ac:dyDescent="0.2">
      <c r="B1" t="s">
        <v>65</v>
      </c>
    </row>
    <row r="3" spans="2:3" x14ac:dyDescent="0.2">
      <c r="B3" t="s">
        <v>0</v>
      </c>
      <c r="C3">
        <f>('First Five Years Budget'!C4*1.05*1.05)</f>
        <v>0</v>
      </c>
    </row>
    <row r="4" spans="2:3" x14ac:dyDescent="0.2">
      <c r="B4" t="s">
        <v>1</v>
      </c>
      <c r="C4">
        <f>C3/12</f>
        <v>0</v>
      </c>
    </row>
    <row r="6" spans="2:3" x14ac:dyDescent="0.2">
      <c r="B6" t="s">
        <v>2</v>
      </c>
      <c r="C6">
        <f>C4*0.55</f>
        <v>0</v>
      </c>
    </row>
    <row r="8" spans="2:3" s="1" customFormat="1" x14ac:dyDescent="0.2">
      <c r="B8" s="1" t="s">
        <v>14</v>
      </c>
    </row>
    <row r="9" spans="2:3" x14ac:dyDescent="0.2">
      <c r="B9" t="s">
        <v>3</v>
      </c>
    </row>
    <row r="10" spans="2:3" x14ac:dyDescent="0.2">
      <c r="B10" t="s">
        <v>5</v>
      </c>
    </row>
    <row r="11" spans="2:3" x14ac:dyDescent="0.2">
      <c r="B11" t="s">
        <v>6</v>
      </c>
    </row>
    <row r="12" spans="2:3" x14ac:dyDescent="0.2">
      <c r="B12" t="s">
        <v>7</v>
      </c>
    </row>
    <row r="13" spans="2:3" x14ac:dyDescent="0.2">
      <c r="B13" t="s">
        <v>8</v>
      </c>
    </row>
    <row r="14" spans="2:3" x14ac:dyDescent="0.2">
      <c r="B14" t="s">
        <v>9</v>
      </c>
    </row>
    <row r="15" spans="2:3" x14ac:dyDescent="0.2">
      <c r="B15" t="s">
        <v>10</v>
      </c>
    </row>
    <row r="16" spans="2:3" x14ac:dyDescent="0.2">
      <c r="B16" t="s">
        <v>11</v>
      </c>
    </row>
    <row r="17" spans="2:3" x14ac:dyDescent="0.2">
      <c r="B17" t="s">
        <v>12</v>
      </c>
    </row>
    <row r="18" spans="2:3" x14ac:dyDescent="0.2">
      <c r="B18" t="s">
        <v>13</v>
      </c>
    </row>
    <row r="19" spans="2:3" s="1" customFormat="1" x14ac:dyDescent="0.2">
      <c r="C19" s="1">
        <f>SUM(C9:C18)</f>
        <v>0</v>
      </c>
    </row>
    <row r="20" spans="2:3" s="2" customFormat="1" x14ac:dyDescent="0.2">
      <c r="B20" s="2" t="s">
        <v>16</v>
      </c>
    </row>
    <row r="21" spans="2:3" x14ac:dyDescent="0.2">
      <c r="B21" t="s">
        <v>15</v>
      </c>
    </row>
    <row r="22" spans="2:3" x14ac:dyDescent="0.2">
      <c r="B22" t="s">
        <v>17</v>
      </c>
    </row>
    <row r="23" spans="2:3" s="2" customFormat="1" x14ac:dyDescent="0.2">
      <c r="C23" s="2">
        <f>SUM(C21:C22)</f>
        <v>0</v>
      </c>
    </row>
    <row r="24" spans="2:3" s="3" customFormat="1" x14ac:dyDescent="0.2">
      <c r="B24" s="3" t="s">
        <v>18</v>
      </c>
    </row>
    <row r="25" spans="2:3" x14ac:dyDescent="0.2">
      <c r="B25" t="s">
        <v>19</v>
      </c>
    </row>
    <row r="26" spans="2:3" x14ac:dyDescent="0.2">
      <c r="B26" t="s">
        <v>20</v>
      </c>
    </row>
    <row r="27" spans="2:3" x14ac:dyDescent="0.2">
      <c r="B27" t="s">
        <v>21</v>
      </c>
    </row>
    <row r="28" spans="2:3" x14ac:dyDescent="0.2">
      <c r="B28" t="s">
        <v>22</v>
      </c>
    </row>
    <row r="29" spans="2:3" x14ac:dyDescent="0.2">
      <c r="B29" t="s">
        <v>23</v>
      </c>
    </row>
    <row r="30" spans="2:3" x14ac:dyDescent="0.2">
      <c r="B30" t="s">
        <v>28</v>
      </c>
    </row>
    <row r="31" spans="2:3" x14ac:dyDescent="0.2">
      <c r="B31" t="s">
        <v>24</v>
      </c>
    </row>
    <row r="32" spans="2:3" x14ac:dyDescent="0.2">
      <c r="B32" t="s">
        <v>25</v>
      </c>
    </row>
    <row r="33" spans="2:3" x14ac:dyDescent="0.2">
      <c r="B33" t="s">
        <v>26</v>
      </c>
    </row>
    <row r="34" spans="2:3" x14ac:dyDescent="0.2">
      <c r="B34" t="s">
        <v>27</v>
      </c>
    </row>
    <row r="35" spans="2:3" s="3" customFormat="1" x14ac:dyDescent="0.2">
      <c r="C35" s="3">
        <f>SUM(C25:C34)</f>
        <v>0</v>
      </c>
    </row>
    <row r="36" spans="2:3" s="5" customFormat="1" x14ac:dyDescent="0.2">
      <c r="B36" s="5" t="s">
        <v>29</v>
      </c>
    </row>
    <row r="37" spans="2:3" x14ac:dyDescent="0.2">
      <c r="B37" t="s">
        <v>30</v>
      </c>
    </row>
    <row r="38" spans="2:3" x14ac:dyDescent="0.2">
      <c r="B38" t="s">
        <v>31</v>
      </c>
    </row>
    <row r="39" spans="2:3" s="5" customFormat="1" x14ac:dyDescent="0.2">
      <c r="C39" s="5">
        <f>SUM(C37:C38)</f>
        <v>0</v>
      </c>
    </row>
    <row r="40" spans="2:3" s="6" customFormat="1" x14ac:dyDescent="0.2">
      <c r="B40" s="6" t="s">
        <v>32</v>
      </c>
    </row>
    <row r="41" spans="2:3" x14ac:dyDescent="0.2">
      <c r="B41" t="s">
        <v>33</v>
      </c>
    </row>
    <row r="42" spans="2:3" x14ac:dyDescent="0.2">
      <c r="B42" t="s">
        <v>34</v>
      </c>
    </row>
    <row r="43" spans="2:3" x14ac:dyDescent="0.2">
      <c r="B43" t="s">
        <v>35</v>
      </c>
    </row>
    <row r="44" spans="2:3" x14ac:dyDescent="0.2">
      <c r="B44" t="s">
        <v>36</v>
      </c>
    </row>
    <row r="45" spans="2:3" x14ac:dyDescent="0.2">
      <c r="B45" t="s">
        <v>37</v>
      </c>
    </row>
    <row r="46" spans="2:3" s="6" customFormat="1" x14ac:dyDescent="0.2">
      <c r="C46" s="6">
        <f>SUM(C41:C45)</f>
        <v>0</v>
      </c>
    </row>
    <row r="47" spans="2:3" s="7" customFormat="1" x14ac:dyDescent="0.2">
      <c r="B47" s="7" t="s">
        <v>38</v>
      </c>
    </row>
    <row r="48" spans="2:3" x14ac:dyDescent="0.2">
      <c r="B48" t="s">
        <v>39</v>
      </c>
    </row>
    <row r="49" spans="2:3" x14ac:dyDescent="0.2">
      <c r="B49" t="s">
        <v>40</v>
      </c>
    </row>
    <row r="50" spans="2:3" x14ac:dyDescent="0.2">
      <c r="B50" t="s">
        <v>41</v>
      </c>
    </row>
    <row r="51" spans="2:3" x14ac:dyDescent="0.2">
      <c r="B51" t="s">
        <v>42</v>
      </c>
    </row>
    <row r="52" spans="2:3" x14ac:dyDescent="0.2">
      <c r="B52" t="s">
        <v>43</v>
      </c>
    </row>
    <row r="53" spans="2:3" x14ac:dyDescent="0.2">
      <c r="B53" t="s">
        <v>44</v>
      </c>
    </row>
    <row r="54" spans="2:3" x14ac:dyDescent="0.2">
      <c r="B54" t="s">
        <v>45</v>
      </c>
    </row>
    <row r="55" spans="2:3" x14ac:dyDescent="0.2">
      <c r="B55" t="s">
        <v>46</v>
      </c>
    </row>
    <row r="56" spans="2:3" x14ac:dyDescent="0.2">
      <c r="B56" t="s">
        <v>47</v>
      </c>
    </row>
    <row r="57" spans="2:3" x14ac:dyDescent="0.2">
      <c r="B57" t="s">
        <v>48</v>
      </c>
    </row>
    <row r="58" spans="2:3" x14ac:dyDescent="0.2">
      <c r="B58" t="s">
        <v>49</v>
      </c>
    </row>
    <row r="59" spans="2:3" x14ac:dyDescent="0.2">
      <c r="B59" t="s">
        <v>50</v>
      </c>
    </row>
    <row r="60" spans="2:3" s="7" customFormat="1" x14ac:dyDescent="0.2">
      <c r="C60" s="7">
        <f>SUM(C48:C59)</f>
        <v>0</v>
      </c>
    </row>
    <row r="61" spans="2:3" s="4" customFormat="1" x14ac:dyDescent="0.2">
      <c r="B61" s="4" t="s">
        <v>51</v>
      </c>
    </row>
    <row r="62" spans="2:3" x14ac:dyDescent="0.2">
      <c r="B62" t="s">
        <v>52</v>
      </c>
    </row>
    <row r="63" spans="2:3" x14ac:dyDescent="0.2">
      <c r="B63" t="s">
        <v>53</v>
      </c>
    </row>
    <row r="64" spans="2:3" x14ac:dyDescent="0.2">
      <c r="B64" t="s">
        <v>54</v>
      </c>
    </row>
    <row r="65" spans="2:3" s="4" customFormat="1" x14ac:dyDescent="0.2">
      <c r="C65" s="4">
        <f>SUM(C62:C64)</f>
        <v>0</v>
      </c>
    </row>
    <row r="67" spans="2:3" x14ac:dyDescent="0.2">
      <c r="B67" t="s">
        <v>55</v>
      </c>
      <c r="C67">
        <f>C65+C60+C46+C39+C35+C23+C19</f>
        <v>0</v>
      </c>
    </row>
    <row r="68" spans="2:3" x14ac:dyDescent="0.2">
      <c r="B68" t="s">
        <v>56</v>
      </c>
      <c r="C68">
        <f>C6-C67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topLeftCell="A43" workbookViewId="0">
      <selection activeCell="B69" sqref="B69"/>
    </sheetView>
  </sheetViews>
  <sheetFormatPr defaultRowHeight="14.25" x14ac:dyDescent="0.2"/>
  <cols>
    <col min="1" max="1" width="34" customWidth="1"/>
  </cols>
  <sheetData>
    <row r="1" spans="1:2" x14ac:dyDescent="0.2">
      <c r="A1" t="s">
        <v>57</v>
      </c>
      <c r="B1" s="8">
        <f>'10-15 Years'!C6*60</f>
        <v>0</v>
      </c>
    </row>
    <row r="2" spans="1:2" x14ac:dyDescent="0.2">
      <c r="B2" s="8"/>
    </row>
    <row r="3" spans="1:2" s="1" customFormat="1" x14ac:dyDescent="0.2">
      <c r="A3" s="1" t="s">
        <v>58</v>
      </c>
      <c r="B3" s="9"/>
    </row>
    <row r="4" spans="1:2" x14ac:dyDescent="0.2">
      <c r="A4" t="s">
        <v>3</v>
      </c>
      <c r="B4" s="8">
        <f>'10-15 Years'!C10*60</f>
        <v>0</v>
      </c>
    </row>
    <row r="5" spans="1:2" x14ac:dyDescent="0.2">
      <c r="A5" t="s">
        <v>5</v>
      </c>
      <c r="B5" s="8">
        <f>'10-15 Years'!C11*60</f>
        <v>0</v>
      </c>
    </row>
    <row r="6" spans="1:2" x14ac:dyDescent="0.2">
      <c r="A6" t="s">
        <v>6</v>
      </c>
      <c r="B6" s="8">
        <f>'10-15 Years'!C12*60</f>
        <v>0</v>
      </c>
    </row>
    <row r="7" spans="1:2" x14ac:dyDescent="0.2">
      <c r="A7" t="s">
        <v>7</v>
      </c>
      <c r="B7" s="8">
        <f>'10-15 Years'!C13*60</f>
        <v>0</v>
      </c>
    </row>
    <row r="8" spans="1:2" x14ac:dyDescent="0.2">
      <c r="A8" t="s">
        <v>8</v>
      </c>
      <c r="B8" s="8">
        <f>'10-15 Years'!C14*60</f>
        <v>0</v>
      </c>
    </row>
    <row r="9" spans="1:2" x14ac:dyDescent="0.2">
      <c r="A9" t="s">
        <v>9</v>
      </c>
      <c r="B9" s="8">
        <f>'10-15 Years'!C15*60</f>
        <v>0</v>
      </c>
    </row>
    <row r="10" spans="1:2" x14ac:dyDescent="0.2">
      <c r="A10" t="s">
        <v>10</v>
      </c>
      <c r="B10" s="8">
        <f>'10-15 Years'!C16*60</f>
        <v>0</v>
      </c>
    </row>
    <row r="11" spans="1:2" x14ac:dyDescent="0.2">
      <c r="A11" t="s">
        <v>11</v>
      </c>
      <c r="B11" s="8">
        <f>'10-15 Years'!C17*60</f>
        <v>0</v>
      </c>
    </row>
    <row r="12" spans="1:2" x14ac:dyDescent="0.2">
      <c r="A12" t="s">
        <v>12</v>
      </c>
      <c r="B12" s="8">
        <f>'10-15 Years'!C18*60</f>
        <v>0</v>
      </c>
    </row>
    <row r="13" spans="1:2" x14ac:dyDescent="0.2">
      <c r="A13" t="s">
        <v>13</v>
      </c>
      <c r="B13" s="8">
        <f>'10-15 Years'!C19*60</f>
        <v>0</v>
      </c>
    </row>
    <row r="14" spans="1:2" s="1" customFormat="1" x14ac:dyDescent="0.2">
      <c r="A14" s="1" t="s">
        <v>59</v>
      </c>
      <c r="B14" s="9">
        <f>SUM(B4:B13)</f>
        <v>0</v>
      </c>
    </row>
    <row r="15" spans="1:2" x14ac:dyDescent="0.2">
      <c r="B15" s="8"/>
    </row>
    <row r="16" spans="1:2" s="2" customFormat="1" x14ac:dyDescent="0.2">
      <c r="A16" s="2" t="s">
        <v>16</v>
      </c>
      <c r="B16" s="10"/>
    </row>
    <row r="17" spans="1:2" x14ac:dyDescent="0.2">
      <c r="A17" t="s">
        <v>15</v>
      </c>
      <c r="B17" s="8">
        <f>'10-15 Years'!C22*60</f>
        <v>0</v>
      </c>
    </row>
    <row r="18" spans="1:2" x14ac:dyDescent="0.2">
      <c r="A18" t="s">
        <v>17</v>
      </c>
      <c r="B18" s="8">
        <f>'10-15 Years'!C23*60</f>
        <v>0</v>
      </c>
    </row>
    <row r="19" spans="1:2" s="2" customFormat="1" x14ac:dyDescent="0.2">
      <c r="B19" s="10">
        <f>SUM(B17:B18)</f>
        <v>0</v>
      </c>
    </row>
    <row r="20" spans="1:2" x14ac:dyDescent="0.2">
      <c r="B20" s="8"/>
    </row>
    <row r="21" spans="1:2" s="3" customFormat="1" x14ac:dyDescent="0.2">
      <c r="A21" s="3" t="s">
        <v>60</v>
      </c>
      <c r="B21" s="11"/>
    </row>
    <row r="22" spans="1:2" x14ac:dyDescent="0.2">
      <c r="A22" t="s">
        <v>19</v>
      </c>
      <c r="B22" s="8">
        <f>'10-15 Years'!C26*60</f>
        <v>0</v>
      </c>
    </row>
    <row r="23" spans="1:2" x14ac:dyDescent="0.2">
      <c r="A23" t="s">
        <v>20</v>
      </c>
      <c r="B23" s="8">
        <f>'10-15 Years'!C27*60</f>
        <v>0</v>
      </c>
    </row>
    <row r="24" spans="1:2" x14ac:dyDescent="0.2">
      <c r="A24" t="s">
        <v>21</v>
      </c>
      <c r="B24" s="8">
        <f>'10-15 Years'!C28*60</f>
        <v>0</v>
      </c>
    </row>
    <row r="25" spans="1:2" x14ac:dyDescent="0.2">
      <c r="A25" t="s">
        <v>22</v>
      </c>
      <c r="B25" s="8">
        <f>'10-15 Years'!C29*60</f>
        <v>0</v>
      </c>
    </row>
    <row r="26" spans="1:2" x14ac:dyDescent="0.2">
      <c r="A26" t="s">
        <v>23</v>
      </c>
      <c r="B26" s="8">
        <f>'10-15 Years'!C30*60</f>
        <v>0</v>
      </c>
    </row>
    <row r="27" spans="1:2" x14ac:dyDescent="0.2">
      <c r="A27" t="s">
        <v>28</v>
      </c>
      <c r="B27" s="8">
        <f>'10-15 Years'!C31*60</f>
        <v>0</v>
      </c>
    </row>
    <row r="28" spans="1:2" x14ac:dyDescent="0.2">
      <c r="A28" t="s">
        <v>24</v>
      </c>
      <c r="B28" s="8">
        <f>'10-15 Years'!C32*60</f>
        <v>0</v>
      </c>
    </row>
    <row r="29" spans="1:2" x14ac:dyDescent="0.2">
      <c r="A29" t="s">
        <v>25</v>
      </c>
      <c r="B29" s="8">
        <f>'10-15 Years'!C33*60</f>
        <v>0</v>
      </c>
    </row>
    <row r="30" spans="1:2" x14ac:dyDescent="0.2">
      <c r="A30" t="s">
        <v>26</v>
      </c>
      <c r="B30" s="8">
        <f>'10-15 Years'!C34*60</f>
        <v>0</v>
      </c>
    </row>
    <row r="31" spans="1:2" x14ac:dyDescent="0.2">
      <c r="A31" t="s">
        <v>27</v>
      </c>
      <c r="B31" s="8">
        <f>'10-15 Years'!C35*60</f>
        <v>0</v>
      </c>
    </row>
    <row r="32" spans="1:2" s="3" customFormat="1" x14ac:dyDescent="0.2">
      <c r="A32" s="3" t="s">
        <v>61</v>
      </c>
      <c r="B32" s="11">
        <f>SUM(B22:B31)</f>
        <v>0</v>
      </c>
    </row>
    <row r="33" spans="1:2" x14ac:dyDescent="0.2">
      <c r="B33" s="8"/>
    </row>
    <row r="34" spans="1:2" s="5" customFormat="1" x14ac:dyDescent="0.2">
      <c r="A34" s="5" t="s">
        <v>29</v>
      </c>
      <c r="B34" s="12"/>
    </row>
    <row r="35" spans="1:2" x14ac:dyDescent="0.2">
      <c r="A35" t="s">
        <v>30</v>
      </c>
      <c r="B35" s="8">
        <f>'10-15 Years'!C38*60</f>
        <v>0</v>
      </c>
    </row>
    <row r="36" spans="1:2" x14ac:dyDescent="0.2">
      <c r="A36" t="s">
        <v>31</v>
      </c>
      <c r="B36" s="8">
        <f>'10-15 Years'!C39*60</f>
        <v>0</v>
      </c>
    </row>
    <row r="37" spans="1:2" s="5" customFormat="1" x14ac:dyDescent="0.2">
      <c r="B37" s="12">
        <f>SUM(B35:B36)</f>
        <v>0</v>
      </c>
    </row>
    <row r="38" spans="1:2" x14ac:dyDescent="0.2">
      <c r="B38" s="8"/>
    </row>
    <row r="39" spans="1:2" s="6" customFormat="1" x14ac:dyDescent="0.2">
      <c r="A39" s="6" t="s">
        <v>32</v>
      </c>
      <c r="B39" s="13"/>
    </row>
    <row r="40" spans="1:2" x14ac:dyDescent="0.2">
      <c r="A40" t="s">
        <v>33</v>
      </c>
      <c r="B40" s="8">
        <f>'10-15 Years'!C42*60</f>
        <v>0</v>
      </c>
    </row>
    <row r="41" spans="1:2" x14ac:dyDescent="0.2">
      <c r="A41" t="s">
        <v>34</v>
      </c>
      <c r="B41" s="8">
        <f>'10-15 Years'!C43*60</f>
        <v>0</v>
      </c>
    </row>
    <row r="42" spans="1:2" x14ac:dyDescent="0.2">
      <c r="A42" t="s">
        <v>35</v>
      </c>
      <c r="B42" s="8">
        <f>'10-15 Years'!C44*60</f>
        <v>0</v>
      </c>
    </row>
    <row r="43" spans="1:2" x14ac:dyDescent="0.2">
      <c r="A43" t="s">
        <v>36</v>
      </c>
      <c r="B43" s="8">
        <f>'10-15 Years'!C45*60</f>
        <v>0</v>
      </c>
    </row>
    <row r="44" spans="1:2" x14ac:dyDescent="0.2">
      <c r="A44" t="s">
        <v>37</v>
      </c>
      <c r="B44" s="8">
        <f>'10-15 Years'!C46*60</f>
        <v>0</v>
      </c>
    </row>
    <row r="45" spans="1:2" s="6" customFormat="1" x14ac:dyDescent="0.2">
      <c r="B45" s="13">
        <f>SUM(B40:B44)</f>
        <v>0</v>
      </c>
    </row>
    <row r="46" spans="1:2" x14ac:dyDescent="0.2">
      <c r="B46" s="8"/>
    </row>
    <row r="47" spans="1:2" s="7" customFormat="1" x14ac:dyDescent="0.2">
      <c r="A47" s="7" t="s">
        <v>38</v>
      </c>
      <c r="B47" s="14"/>
    </row>
    <row r="48" spans="1:2" x14ac:dyDescent="0.2">
      <c r="A48" t="s">
        <v>39</v>
      </c>
      <c r="B48" s="8">
        <f>'10-15 Years'!C49*60</f>
        <v>0</v>
      </c>
    </row>
    <row r="49" spans="1:2" x14ac:dyDescent="0.2">
      <c r="A49" t="s">
        <v>40</v>
      </c>
      <c r="B49" s="8">
        <f>'10-15 Years'!C50*60</f>
        <v>0</v>
      </c>
    </row>
    <row r="50" spans="1:2" x14ac:dyDescent="0.2">
      <c r="A50" t="s">
        <v>41</v>
      </c>
      <c r="B50" s="8">
        <f>'10-15 Years'!C51*60</f>
        <v>0</v>
      </c>
    </row>
    <row r="51" spans="1:2" x14ac:dyDescent="0.2">
      <c r="A51" t="s">
        <v>42</v>
      </c>
      <c r="B51" s="8">
        <f>'10-15 Years'!C52*60</f>
        <v>0</v>
      </c>
    </row>
    <row r="52" spans="1:2" x14ac:dyDescent="0.2">
      <c r="A52" t="s">
        <v>43</v>
      </c>
      <c r="B52" s="8">
        <f>'10-15 Years'!C53*60</f>
        <v>0</v>
      </c>
    </row>
    <row r="53" spans="1:2" x14ac:dyDescent="0.2">
      <c r="A53" t="s">
        <v>44</v>
      </c>
      <c r="B53" s="8">
        <f>'10-15 Years'!C54*60</f>
        <v>0</v>
      </c>
    </row>
    <row r="54" spans="1:2" x14ac:dyDescent="0.2">
      <c r="A54" t="s">
        <v>45</v>
      </c>
      <c r="B54" s="8">
        <f>'10-15 Years'!C55*60</f>
        <v>0</v>
      </c>
    </row>
    <row r="55" spans="1:2" x14ac:dyDescent="0.2">
      <c r="A55" t="s">
        <v>46</v>
      </c>
      <c r="B55" s="8">
        <f>'10-15 Years'!C56*60</f>
        <v>0</v>
      </c>
    </row>
    <row r="56" spans="1:2" x14ac:dyDescent="0.2">
      <c r="A56" t="s">
        <v>47</v>
      </c>
      <c r="B56" s="8">
        <f>'10-15 Years'!C57*60</f>
        <v>0</v>
      </c>
    </row>
    <row r="57" spans="1:2" x14ac:dyDescent="0.2">
      <c r="A57" t="s">
        <v>48</v>
      </c>
      <c r="B57" s="8">
        <f>'10-15 Years'!C58*60</f>
        <v>0</v>
      </c>
    </row>
    <row r="58" spans="1:2" x14ac:dyDescent="0.2">
      <c r="A58" t="s">
        <v>49</v>
      </c>
      <c r="B58" s="8">
        <f>'10-15 Years'!C59*60</f>
        <v>0</v>
      </c>
    </row>
    <row r="59" spans="1:2" x14ac:dyDescent="0.2">
      <c r="A59" t="s">
        <v>50</v>
      </c>
      <c r="B59" s="8">
        <f>'10-15 Years'!C60*60</f>
        <v>0</v>
      </c>
    </row>
    <row r="60" spans="1:2" s="7" customFormat="1" x14ac:dyDescent="0.2">
      <c r="B60" s="14">
        <f>SUM(B48:B59)</f>
        <v>0</v>
      </c>
    </row>
    <row r="61" spans="1:2" x14ac:dyDescent="0.2">
      <c r="B61" s="8"/>
    </row>
    <row r="62" spans="1:2" s="4" customFormat="1" x14ac:dyDescent="0.2">
      <c r="A62" s="4" t="s">
        <v>51</v>
      </c>
      <c r="B62" s="15"/>
    </row>
    <row r="63" spans="1:2" x14ac:dyDescent="0.2">
      <c r="A63" t="s">
        <v>52</v>
      </c>
      <c r="B63" s="8">
        <f>'10-15 Years'!C63*60</f>
        <v>0</v>
      </c>
    </row>
    <row r="64" spans="1:2" x14ac:dyDescent="0.2">
      <c r="A64" t="s">
        <v>62</v>
      </c>
      <c r="B64" s="8">
        <f>'10-15 Years'!C64*60</f>
        <v>0</v>
      </c>
    </row>
    <row r="65" spans="1:2" x14ac:dyDescent="0.2">
      <c r="A65" t="s">
        <v>54</v>
      </c>
      <c r="B65" s="8">
        <f>'10-15 Years'!C65*60</f>
        <v>0</v>
      </c>
    </row>
    <row r="66" spans="1:2" s="4" customFormat="1" x14ac:dyDescent="0.2">
      <c r="B66" s="15">
        <f>SUM(B63:B65)</f>
        <v>0</v>
      </c>
    </row>
    <row r="67" spans="1:2" x14ac:dyDescent="0.2">
      <c r="B67" s="8"/>
    </row>
    <row r="68" spans="1:2" x14ac:dyDescent="0.2">
      <c r="A68" t="s">
        <v>63</v>
      </c>
      <c r="B68" s="8">
        <f>'After 15 Years'!B64*((1+(0.04/12))^360)+'After 10 Years'!B68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8"/>
  <sheetViews>
    <sheetView workbookViewId="0">
      <selection activeCell="C4" sqref="C4"/>
    </sheetView>
  </sheetViews>
  <sheetFormatPr defaultRowHeight="14.25" x14ac:dyDescent="0.2"/>
  <cols>
    <col min="2" max="2" width="41.5" customWidth="1"/>
  </cols>
  <sheetData>
    <row r="1" spans="2:3" x14ac:dyDescent="0.2">
      <c r="B1" t="s">
        <v>66</v>
      </c>
    </row>
    <row r="3" spans="2:3" x14ac:dyDescent="0.2">
      <c r="B3" t="s">
        <v>0</v>
      </c>
      <c r="C3">
        <f>('First Five Years Budget'!C4*1.05*1.05*1.05)</f>
        <v>0</v>
      </c>
    </row>
    <row r="4" spans="2:3" x14ac:dyDescent="0.2">
      <c r="B4" t="s">
        <v>1</v>
      </c>
      <c r="C4">
        <f>C3/12</f>
        <v>0</v>
      </c>
    </row>
    <row r="6" spans="2:3" x14ac:dyDescent="0.2">
      <c r="B6" t="s">
        <v>2</v>
      </c>
      <c r="C6">
        <f>C4*0.55</f>
        <v>0</v>
      </c>
    </row>
    <row r="8" spans="2:3" s="1" customFormat="1" x14ac:dyDescent="0.2">
      <c r="B8" s="1" t="s">
        <v>14</v>
      </c>
    </row>
    <row r="9" spans="2:3" x14ac:dyDescent="0.2">
      <c r="B9" t="s">
        <v>3</v>
      </c>
    </row>
    <row r="10" spans="2:3" x14ac:dyDescent="0.2">
      <c r="B10" t="s">
        <v>5</v>
      </c>
    </row>
    <row r="11" spans="2:3" x14ac:dyDescent="0.2">
      <c r="B11" t="s">
        <v>6</v>
      </c>
    </row>
    <row r="12" spans="2:3" x14ac:dyDescent="0.2">
      <c r="B12" t="s">
        <v>7</v>
      </c>
    </row>
    <row r="13" spans="2:3" x14ac:dyDescent="0.2">
      <c r="B13" t="s">
        <v>8</v>
      </c>
    </row>
    <row r="14" spans="2:3" x14ac:dyDescent="0.2">
      <c r="B14" t="s">
        <v>9</v>
      </c>
    </row>
    <row r="15" spans="2:3" x14ac:dyDescent="0.2">
      <c r="B15" t="s">
        <v>10</v>
      </c>
    </row>
    <row r="16" spans="2:3" x14ac:dyDescent="0.2">
      <c r="B16" t="s">
        <v>11</v>
      </c>
    </row>
    <row r="17" spans="2:3" x14ac:dyDescent="0.2">
      <c r="B17" t="s">
        <v>12</v>
      </c>
    </row>
    <row r="18" spans="2:3" x14ac:dyDescent="0.2">
      <c r="B18" t="s">
        <v>13</v>
      </c>
    </row>
    <row r="19" spans="2:3" s="1" customFormat="1" x14ac:dyDescent="0.2">
      <c r="C19" s="1">
        <f>SUM(C9:C18)</f>
        <v>0</v>
      </c>
    </row>
    <row r="20" spans="2:3" s="2" customFormat="1" x14ac:dyDescent="0.2">
      <c r="B20" s="2" t="s">
        <v>16</v>
      </c>
    </row>
    <row r="21" spans="2:3" x14ac:dyDescent="0.2">
      <c r="B21" t="s">
        <v>15</v>
      </c>
    </row>
    <row r="22" spans="2:3" x14ac:dyDescent="0.2">
      <c r="B22" t="s">
        <v>17</v>
      </c>
    </row>
    <row r="23" spans="2:3" s="2" customFormat="1" x14ac:dyDescent="0.2">
      <c r="C23" s="2">
        <f>SUM(C21:C22)</f>
        <v>0</v>
      </c>
    </row>
    <row r="24" spans="2:3" s="3" customFormat="1" x14ac:dyDescent="0.2">
      <c r="B24" s="3" t="s">
        <v>18</v>
      </c>
    </row>
    <row r="25" spans="2:3" x14ac:dyDescent="0.2">
      <c r="B25" t="s">
        <v>19</v>
      </c>
    </row>
    <row r="26" spans="2:3" x14ac:dyDescent="0.2">
      <c r="B26" t="s">
        <v>20</v>
      </c>
    </row>
    <row r="27" spans="2:3" x14ac:dyDescent="0.2">
      <c r="B27" t="s">
        <v>21</v>
      </c>
    </row>
    <row r="28" spans="2:3" x14ac:dyDescent="0.2">
      <c r="B28" t="s">
        <v>22</v>
      </c>
    </row>
    <row r="29" spans="2:3" x14ac:dyDescent="0.2">
      <c r="B29" t="s">
        <v>23</v>
      </c>
    </row>
    <row r="30" spans="2:3" x14ac:dyDescent="0.2">
      <c r="B30" t="s">
        <v>28</v>
      </c>
    </row>
    <row r="31" spans="2:3" x14ac:dyDescent="0.2">
      <c r="B31" t="s">
        <v>24</v>
      </c>
    </row>
    <row r="32" spans="2:3" x14ac:dyDescent="0.2">
      <c r="B32" t="s">
        <v>25</v>
      </c>
    </row>
    <row r="33" spans="2:3" x14ac:dyDescent="0.2">
      <c r="B33" t="s">
        <v>26</v>
      </c>
    </row>
    <row r="34" spans="2:3" x14ac:dyDescent="0.2">
      <c r="B34" t="s">
        <v>27</v>
      </c>
    </row>
    <row r="35" spans="2:3" s="3" customFormat="1" x14ac:dyDescent="0.2">
      <c r="C35" s="3">
        <f>SUM(C25:C34)</f>
        <v>0</v>
      </c>
    </row>
    <row r="36" spans="2:3" s="5" customFormat="1" x14ac:dyDescent="0.2">
      <c r="B36" s="5" t="s">
        <v>29</v>
      </c>
    </row>
    <row r="37" spans="2:3" x14ac:dyDescent="0.2">
      <c r="B37" t="s">
        <v>30</v>
      </c>
    </row>
    <row r="38" spans="2:3" x14ac:dyDescent="0.2">
      <c r="B38" t="s">
        <v>31</v>
      </c>
    </row>
    <row r="39" spans="2:3" s="5" customFormat="1" x14ac:dyDescent="0.2">
      <c r="C39" s="5">
        <f>SUM(C37:C38)</f>
        <v>0</v>
      </c>
    </row>
    <row r="40" spans="2:3" s="6" customFormat="1" x14ac:dyDescent="0.2">
      <c r="B40" s="6" t="s">
        <v>32</v>
      </c>
    </row>
    <row r="41" spans="2:3" x14ac:dyDescent="0.2">
      <c r="B41" t="s">
        <v>33</v>
      </c>
    </row>
    <row r="42" spans="2:3" x14ac:dyDescent="0.2">
      <c r="B42" t="s">
        <v>34</v>
      </c>
    </row>
    <row r="43" spans="2:3" x14ac:dyDescent="0.2">
      <c r="B43" t="s">
        <v>35</v>
      </c>
    </row>
    <row r="44" spans="2:3" x14ac:dyDescent="0.2">
      <c r="B44" t="s">
        <v>36</v>
      </c>
    </row>
    <row r="45" spans="2:3" x14ac:dyDescent="0.2">
      <c r="B45" t="s">
        <v>37</v>
      </c>
    </row>
    <row r="46" spans="2:3" s="6" customFormat="1" x14ac:dyDescent="0.2">
      <c r="C46" s="6">
        <f>SUM(C41:C45)</f>
        <v>0</v>
      </c>
    </row>
    <row r="47" spans="2:3" s="7" customFormat="1" x14ac:dyDescent="0.2">
      <c r="B47" s="7" t="s">
        <v>38</v>
      </c>
    </row>
    <row r="48" spans="2:3" x14ac:dyDescent="0.2">
      <c r="B48" t="s">
        <v>39</v>
      </c>
    </row>
    <row r="49" spans="2:3" x14ac:dyDescent="0.2">
      <c r="B49" t="s">
        <v>40</v>
      </c>
    </row>
    <row r="50" spans="2:3" x14ac:dyDescent="0.2">
      <c r="B50" t="s">
        <v>41</v>
      </c>
    </row>
    <row r="51" spans="2:3" x14ac:dyDescent="0.2">
      <c r="B51" t="s">
        <v>42</v>
      </c>
    </row>
    <row r="52" spans="2:3" x14ac:dyDescent="0.2">
      <c r="B52" t="s">
        <v>43</v>
      </c>
    </row>
    <row r="53" spans="2:3" x14ac:dyDescent="0.2">
      <c r="B53" t="s">
        <v>44</v>
      </c>
    </row>
    <row r="54" spans="2:3" x14ac:dyDescent="0.2">
      <c r="B54" t="s">
        <v>45</v>
      </c>
    </row>
    <row r="55" spans="2:3" x14ac:dyDescent="0.2">
      <c r="B55" t="s">
        <v>46</v>
      </c>
    </row>
    <row r="56" spans="2:3" x14ac:dyDescent="0.2">
      <c r="B56" t="s">
        <v>47</v>
      </c>
    </row>
    <row r="57" spans="2:3" x14ac:dyDescent="0.2">
      <c r="B57" t="s">
        <v>48</v>
      </c>
    </row>
    <row r="58" spans="2:3" x14ac:dyDescent="0.2">
      <c r="B58" t="s">
        <v>49</v>
      </c>
    </row>
    <row r="59" spans="2:3" x14ac:dyDescent="0.2">
      <c r="B59" t="s">
        <v>50</v>
      </c>
    </row>
    <row r="60" spans="2:3" s="7" customFormat="1" x14ac:dyDescent="0.2">
      <c r="C60" s="7">
        <f>SUM(C48:C59)</f>
        <v>0</v>
      </c>
    </row>
    <row r="61" spans="2:3" s="4" customFormat="1" x14ac:dyDescent="0.2">
      <c r="B61" s="4" t="s">
        <v>51</v>
      </c>
    </row>
    <row r="62" spans="2:3" x14ac:dyDescent="0.2">
      <c r="B62" t="s">
        <v>52</v>
      </c>
    </row>
    <row r="63" spans="2:3" x14ac:dyDescent="0.2">
      <c r="B63" t="s">
        <v>53</v>
      </c>
    </row>
    <row r="64" spans="2:3" x14ac:dyDescent="0.2">
      <c r="B64" t="s">
        <v>54</v>
      </c>
    </row>
    <row r="65" spans="2:3" s="4" customFormat="1" x14ac:dyDescent="0.2">
      <c r="C65" s="4">
        <f>SUM(C62:C64)</f>
        <v>0</v>
      </c>
    </row>
    <row r="67" spans="2:3" x14ac:dyDescent="0.2">
      <c r="B67" t="s">
        <v>55</v>
      </c>
      <c r="C67">
        <f>C65+C60+C46+C39+C35+C23+C19</f>
        <v>0</v>
      </c>
    </row>
    <row r="68" spans="2:3" x14ac:dyDescent="0.2">
      <c r="B68" t="s">
        <v>56</v>
      </c>
      <c r="C68">
        <f>C6-C67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topLeftCell="A49" workbookViewId="0">
      <selection activeCell="B69" sqref="B69"/>
    </sheetView>
  </sheetViews>
  <sheetFormatPr defaultRowHeight="14.25" x14ac:dyDescent="0.2"/>
  <cols>
    <col min="1" max="1" width="38.375" customWidth="1"/>
  </cols>
  <sheetData>
    <row r="1" spans="1:2" x14ac:dyDescent="0.2">
      <c r="A1" t="s">
        <v>57</v>
      </c>
      <c r="B1" s="8">
        <f>'15-20 Years'!C6*60</f>
        <v>0</v>
      </c>
    </row>
    <row r="2" spans="1:2" x14ac:dyDescent="0.2">
      <c r="B2" s="8"/>
    </row>
    <row r="3" spans="1:2" s="1" customFormat="1" x14ac:dyDescent="0.2">
      <c r="A3" s="1" t="s">
        <v>58</v>
      </c>
      <c r="B3" s="9"/>
    </row>
    <row r="4" spans="1:2" x14ac:dyDescent="0.2">
      <c r="A4" t="s">
        <v>3</v>
      </c>
      <c r="B4" s="8">
        <f>'15-20 Years'!C10*60</f>
        <v>0</v>
      </c>
    </row>
    <row r="5" spans="1:2" x14ac:dyDescent="0.2">
      <c r="A5" t="s">
        <v>5</v>
      </c>
      <c r="B5" s="8">
        <f>'15-20 Years'!C11*60</f>
        <v>0</v>
      </c>
    </row>
    <row r="6" spans="1:2" x14ac:dyDescent="0.2">
      <c r="A6" t="s">
        <v>6</v>
      </c>
      <c r="B6" s="8">
        <f>'15-20 Years'!C12*60</f>
        <v>0</v>
      </c>
    </row>
    <row r="7" spans="1:2" x14ac:dyDescent="0.2">
      <c r="A7" t="s">
        <v>7</v>
      </c>
      <c r="B7" s="8">
        <f>'15-20 Years'!C13*60</f>
        <v>0</v>
      </c>
    </row>
    <row r="8" spans="1:2" x14ac:dyDescent="0.2">
      <c r="A8" t="s">
        <v>8</v>
      </c>
      <c r="B8" s="8">
        <f>'15-20 Years'!C14*60</f>
        <v>0</v>
      </c>
    </row>
    <row r="9" spans="1:2" x14ac:dyDescent="0.2">
      <c r="A9" t="s">
        <v>9</v>
      </c>
      <c r="B9" s="8">
        <f>'15-20 Years'!C15*60</f>
        <v>0</v>
      </c>
    </row>
    <row r="10" spans="1:2" x14ac:dyDescent="0.2">
      <c r="A10" t="s">
        <v>10</v>
      </c>
      <c r="B10" s="8">
        <f>'15-20 Years'!C16*60</f>
        <v>0</v>
      </c>
    </row>
    <row r="11" spans="1:2" x14ac:dyDescent="0.2">
      <c r="A11" t="s">
        <v>11</v>
      </c>
      <c r="B11" s="8">
        <f>'15-20 Years'!C17*60</f>
        <v>0</v>
      </c>
    </row>
    <row r="12" spans="1:2" x14ac:dyDescent="0.2">
      <c r="A12" t="s">
        <v>12</v>
      </c>
      <c r="B12" s="8">
        <f>'15-20 Years'!C18*60</f>
        <v>0</v>
      </c>
    </row>
    <row r="13" spans="1:2" x14ac:dyDescent="0.2">
      <c r="A13" t="s">
        <v>13</v>
      </c>
      <c r="B13" s="8">
        <f>'15-20 Years'!C19*60</f>
        <v>0</v>
      </c>
    </row>
    <row r="14" spans="1:2" s="1" customFormat="1" x14ac:dyDescent="0.2">
      <c r="A14" s="1" t="s">
        <v>59</v>
      </c>
      <c r="B14" s="9">
        <f>SUM(B4:B13)</f>
        <v>0</v>
      </c>
    </row>
    <row r="15" spans="1:2" x14ac:dyDescent="0.2">
      <c r="B15" s="8"/>
    </row>
    <row r="16" spans="1:2" s="2" customFormat="1" x14ac:dyDescent="0.2">
      <c r="A16" s="2" t="s">
        <v>16</v>
      </c>
      <c r="B16" s="10"/>
    </row>
    <row r="17" spans="1:2" x14ac:dyDescent="0.2">
      <c r="A17" t="s">
        <v>15</v>
      </c>
      <c r="B17" s="8">
        <f>'10-15 Years'!C22*60</f>
        <v>0</v>
      </c>
    </row>
    <row r="18" spans="1:2" x14ac:dyDescent="0.2">
      <c r="A18" t="s">
        <v>17</v>
      </c>
      <c r="B18" s="8">
        <f>'15-20 Years'!C23*60</f>
        <v>0</v>
      </c>
    </row>
    <row r="19" spans="1:2" s="2" customFormat="1" x14ac:dyDescent="0.2">
      <c r="B19" s="10">
        <f>SUM(B17:B18)</f>
        <v>0</v>
      </c>
    </row>
    <row r="20" spans="1:2" x14ac:dyDescent="0.2">
      <c r="B20" s="8"/>
    </row>
    <row r="21" spans="1:2" s="3" customFormat="1" x14ac:dyDescent="0.2">
      <c r="A21" s="3" t="s">
        <v>60</v>
      </c>
      <c r="B21" s="11"/>
    </row>
    <row r="22" spans="1:2" x14ac:dyDescent="0.2">
      <c r="A22" t="s">
        <v>19</v>
      </c>
      <c r="B22" s="8">
        <f>'15-20 Years'!C26*60</f>
        <v>0</v>
      </c>
    </row>
    <row r="23" spans="1:2" x14ac:dyDescent="0.2">
      <c r="A23" t="s">
        <v>20</v>
      </c>
      <c r="B23" s="8">
        <f>'15-20 Years'!C27*60</f>
        <v>0</v>
      </c>
    </row>
    <row r="24" spans="1:2" x14ac:dyDescent="0.2">
      <c r="A24" t="s">
        <v>21</v>
      </c>
      <c r="B24" s="8">
        <f>'15-20 Years'!C28*60</f>
        <v>0</v>
      </c>
    </row>
    <row r="25" spans="1:2" x14ac:dyDescent="0.2">
      <c r="A25" t="s">
        <v>22</v>
      </c>
      <c r="B25" s="8">
        <f>'15-20 Years'!C29*60</f>
        <v>0</v>
      </c>
    </row>
    <row r="26" spans="1:2" x14ac:dyDescent="0.2">
      <c r="A26" t="s">
        <v>23</v>
      </c>
      <c r="B26" s="8">
        <f>'15-20 Years'!C30*60</f>
        <v>0</v>
      </c>
    </row>
    <row r="27" spans="1:2" x14ac:dyDescent="0.2">
      <c r="A27" t="s">
        <v>28</v>
      </c>
      <c r="B27" s="8">
        <f>'15-20 Years'!C31*60</f>
        <v>0</v>
      </c>
    </row>
    <row r="28" spans="1:2" x14ac:dyDescent="0.2">
      <c r="A28" t="s">
        <v>24</v>
      </c>
      <c r="B28" s="8">
        <f>'15-20 Years'!C32*60</f>
        <v>0</v>
      </c>
    </row>
    <row r="29" spans="1:2" x14ac:dyDescent="0.2">
      <c r="A29" t="s">
        <v>25</v>
      </c>
      <c r="B29" s="8">
        <f>'15-20 Years'!C33*60</f>
        <v>0</v>
      </c>
    </row>
    <row r="30" spans="1:2" x14ac:dyDescent="0.2">
      <c r="A30" t="s">
        <v>26</v>
      </c>
      <c r="B30" s="8">
        <f>'15-20 Years'!C34*60</f>
        <v>0</v>
      </c>
    </row>
    <row r="31" spans="1:2" x14ac:dyDescent="0.2">
      <c r="A31" t="s">
        <v>27</v>
      </c>
      <c r="B31" s="8">
        <f>'15-20 Years'!C35*60</f>
        <v>0</v>
      </c>
    </row>
    <row r="32" spans="1:2" s="3" customFormat="1" x14ac:dyDescent="0.2">
      <c r="A32" s="3" t="s">
        <v>61</v>
      </c>
      <c r="B32" s="11">
        <f>SUM(B22:B31)</f>
        <v>0</v>
      </c>
    </row>
    <row r="33" spans="1:2" x14ac:dyDescent="0.2">
      <c r="B33" s="8"/>
    </row>
    <row r="34" spans="1:2" s="5" customFormat="1" x14ac:dyDescent="0.2">
      <c r="A34" s="5" t="s">
        <v>29</v>
      </c>
      <c r="B34" s="12"/>
    </row>
    <row r="35" spans="1:2" x14ac:dyDescent="0.2">
      <c r="A35" t="s">
        <v>30</v>
      </c>
      <c r="B35" s="8">
        <f>'15-20 Years'!C38*60</f>
        <v>0</v>
      </c>
    </row>
    <row r="36" spans="1:2" x14ac:dyDescent="0.2">
      <c r="A36" t="s">
        <v>31</v>
      </c>
      <c r="B36" s="8">
        <f>'15-20 Years'!C39*60</f>
        <v>0</v>
      </c>
    </row>
    <row r="37" spans="1:2" s="5" customFormat="1" x14ac:dyDescent="0.2">
      <c r="B37" s="12">
        <f>SUM(B35:B36)</f>
        <v>0</v>
      </c>
    </row>
    <row r="38" spans="1:2" x14ac:dyDescent="0.2">
      <c r="B38" s="8"/>
    </row>
    <row r="39" spans="1:2" s="6" customFormat="1" x14ac:dyDescent="0.2">
      <c r="A39" s="6" t="s">
        <v>32</v>
      </c>
      <c r="B39" s="13"/>
    </row>
    <row r="40" spans="1:2" x14ac:dyDescent="0.2">
      <c r="A40" t="s">
        <v>33</v>
      </c>
      <c r="B40" s="8">
        <f>'15-20 Years'!C42*60</f>
        <v>0</v>
      </c>
    </row>
    <row r="41" spans="1:2" x14ac:dyDescent="0.2">
      <c r="A41" t="s">
        <v>34</v>
      </c>
      <c r="B41" s="8">
        <f>'15-20 Years'!C43*60</f>
        <v>0</v>
      </c>
    </row>
    <row r="42" spans="1:2" x14ac:dyDescent="0.2">
      <c r="A42" t="s">
        <v>35</v>
      </c>
      <c r="B42" s="8">
        <f>'15-20 Years'!C44*60</f>
        <v>0</v>
      </c>
    </row>
    <row r="43" spans="1:2" x14ac:dyDescent="0.2">
      <c r="A43" t="s">
        <v>36</v>
      </c>
      <c r="B43" s="8">
        <f>'15-20 Years'!C45*60</f>
        <v>0</v>
      </c>
    </row>
    <row r="44" spans="1:2" x14ac:dyDescent="0.2">
      <c r="A44" t="s">
        <v>37</v>
      </c>
      <c r="B44" s="8">
        <f>'15-20 Years'!C46*60</f>
        <v>0</v>
      </c>
    </row>
    <row r="45" spans="1:2" s="6" customFormat="1" x14ac:dyDescent="0.2">
      <c r="B45" s="13">
        <f>SUM(B40:B44)</f>
        <v>0</v>
      </c>
    </row>
    <row r="46" spans="1:2" x14ac:dyDescent="0.2">
      <c r="B46" s="8"/>
    </row>
    <row r="47" spans="1:2" s="7" customFormat="1" x14ac:dyDescent="0.2">
      <c r="A47" s="7" t="s">
        <v>38</v>
      </c>
      <c r="B47" s="14"/>
    </row>
    <row r="48" spans="1:2" x14ac:dyDescent="0.2">
      <c r="A48" t="s">
        <v>39</v>
      </c>
      <c r="B48" s="8">
        <f>'15-20 Years'!C49*60</f>
        <v>0</v>
      </c>
    </row>
    <row r="49" spans="1:2" x14ac:dyDescent="0.2">
      <c r="A49" t="s">
        <v>40</v>
      </c>
      <c r="B49" s="8">
        <f>'15-20 Years'!C50*60</f>
        <v>0</v>
      </c>
    </row>
    <row r="50" spans="1:2" x14ac:dyDescent="0.2">
      <c r="A50" t="s">
        <v>41</v>
      </c>
      <c r="B50" s="8">
        <f>'15-20 Years'!C51*60</f>
        <v>0</v>
      </c>
    </row>
    <row r="51" spans="1:2" x14ac:dyDescent="0.2">
      <c r="A51" t="s">
        <v>42</v>
      </c>
      <c r="B51" s="8">
        <f>'15-20 Years'!C52*60</f>
        <v>0</v>
      </c>
    </row>
    <row r="52" spans="1:2" x14ac:dyDescent="0.2">
      <c r="A52" t="s">
        <v>43</v>
      </c>
      <c r="B52" s="8">
        <f>'15-20 Years'!C53*60</f>
        <v>0</v>
      </c>
    </row>
    <row r="53" spans="1:2" x14ac:dyDescent="0.2">
      <c r="A53" t="s">
        <v>44</v>
      </c>
      <c r="B53" s="8">
        <f>'15-20 Years'!C54*60</f>
        <v>0</v>
      </c>
    </row>
    <row r="54" spans="1:2" x14ac:dyDescent="0.2">
      <c r="A54" t="s">
        <v>45</v>
      </c>
      <c r="B54" s="8">
        <f>'15-20 Years'!C55*60</f>
        <v>0</v>
      </c>
    </row>
    <row r="55" spans="1:2" x14ac:dyDescent="0.2">
      <c r="A55" t="s">
        <v>46</v>
      </c>
      <c r="B55" s="8">
        <f>'15-20 Years'!C56*60</f>
        <v>0</v>
      </c>
    </row>
    <row r="56" spans="1:2" x14ac:dyDescent="0.2">
      <c r="A56" t="s">
        <v>47</v>
      </c>
      <c r="B56" s="8">
        <f>'15-20 Years'!C57*60</f>
        <v>0</v>
      </c>
    </row>
    <row r="57" spans="1:2" x14ac:dyDescent="0.2">
      <c r="A57" t="s">
        <v>48</v>
      </c>
      <c r="B57" s="8">
        <f>'15-20 Years'!C58*60</f>
        <v>0</v>
      </c>
    </row>
    <row r="58" spans="1:2" x14ac:dyDescent="0.2">
      <c r="A58" t="s">
        <v>49</v>
      </c>
      <c r="B58" s="8">
        <f>'15-20 Years'!C59*60</f>
        <v>0</v>
      </c>
    </row>
    <row r="59" spans="1:2" x14ac:dyDescent="0.2">
      <c r="A59" t="s">
        <v>50</v>
      </c>
      <c r="B59" s="8">
        <f>'15-20 Years'!C60*60</f>
        <v>0</v>
      </c>
    </row>
    <row r="60" spans="1:2" s="7" customFormat="1" x14ac:dyDescent="0.2">
      <c r="B60" s="14">
        <f>SUM(B48:B59)</f>
        <v>0</v>
      </c>
    </row>
    <row r="61" spans="1:2" x14ac:dyDescent="0.2">
      <c r="B61" s="8"/>
    </row>
    <row r="62" spans="1:2" s="4" customFormat="1" x14ac:dyDescent="0.2">
      <c r="A62" s="4" t="s">
        <v>51</v>
      </c>
      <c r="B62" s="15"/>
    </row>
    <row r="63" spans="1:2" x14ac:dyDescent="0.2">
      <c r="A63" t="s">
        <v>52</v>
      </c>
      <c r="B63" s="8">
        <f>'15-20 Years'!C63*60</f>
        <v>0</v>
      </c>
    </row>
    <row r="64" spans="1:2" x14ac:dyDescent="0.2">
      <c r="A64" t="s">
        <v>62</v>
      </c>
      <c r="B64" s="8">
        <f>'15-20 Years'!C64*60</f>
        <v>0</v>
      </c>
    </row>
    <row r="65" spans="1:2" x14ac:dyDescent="0.2">
      <c r="A65" t="s">
        <v>54</v>
      </c>
      <c r="B65" s="8">
        <f>'15-20 Years'!C65*60</f>
        <v>0</v>
      </c>
    </row>
    <row r="66" spans="1:2" s="4" customFormat="1" x14ac:dyDescent="0.2">
      <c r="B66" s="15">
        <f>SUM(B63:B65)</f>
        <v>0</v>
      </c>
    </row>
    <row r="67" spans="1:2" x14ac:dyDescent="0.2">
      <c r="B67" s="8"/>
    </row>
    <row r="68" spans="1:2" x14ac:dyDescent="0.2">
      <c r="A68" t="s">
        <v>63</v>
      </c>
      <c r="B68" s="8">
        <f>'After 20 Years'!B64*((1+(0.04/12))^300)+'After 15 Years'!B68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8"/>
  <sheetViews>
    <sheetView workbookViewId="0">
      <selection activeCell="C4" sqref="C4"/>
    </sheetView>
  </sheetViews>
  <sheetFormatPr defaultRowHeight="14.25" x14ac:dyDescent="0.2"/>
  <cols>
    <col min="2" max="2" width="39" customWidth="1"/>
  </cols>
  <sheetData>
    <row r="1" spans="2:3" x14ac:dyDescent="0.2">
      <c r="B1" t="s">
        <v>67</v>
      </c>
    </row>
    <row r="3" spans="2:3" x14ac:dyDescent="0.2">
      <c r="B3" t="s">
        <v>0</v>
      </c>
      <c r="C3">
        <f>('First Five Years Budget'!C4*1.05*1.05*1.05*1.05)</f>
        <v>0</v>
      </c>
    </row>
    <row r="4" spans="2:3" x14ac:dyDescent="0.2">
      <c r="B4" t="s">
        <v>1</v>
      </c>
      <c r="C4">
        <f>C3/12</f>
        <v>0</v>
      </c>
    </row>
    <row r="6" spans="2:3" x14ac:dyDescent="0.2">
      <c r="B6" t="s">
        <v>2</v>
      </c>
      <c r="C6">
        <f>C4*0.55</f>
        <v>0</v>
      </c>
    </row>
    <row r="8" spans="2:3" s="1" customFormat="1" x14ac:dyDescent="0.2">
      <c r="B8" s="1" t="s">
        <v>14</v>
      </c>
    </row>
    <row r="9" spans="2:3" x14ac:dyDescent="0.2">
      <c r="B9" t="s">
        <v>3</v>
      </c>
    </row>
    <row r="10" spans="2:3" x14ac:dyDescent="0.2">
      <c r="B10" t="s">
        <v>5</v>
      </c>
    </row>
    <row r="11" spans="2:3" x14ac:dyDescent="0.2">
      <c r="B11" t="s">
        <v>6</v>
      </c>
    </row>
    <row r="12" spans="2:3" x14ac:dyDescent="0.2">
      <c r="B12" t="s">
        <v>7</v>
      </c>
    </row>
    <row r="13" spans="2:3" x14ac:dyDescent="0.2">
      <c r="B13" t="s">
        <v>8</v>
      </c>
    </row>
    <row r="14" spans="2:3" x14ac:dyDescent="0.2">
      <c r="B14" t="s">
        <v>9</v>
      </c>
    </row>
    <row r="15" spans="2:3" x14ac:dyDescent="0.2">
      <c r="B15" t="s">
        <v>10</v>
      </c>
    </row>
    <row r="16" spans="2:3" x14ac:dyDescent="0.2">
      <c r="B16" t="s">
        <v>11</v>
      </c>
    </row>
    <row r="17" spans="2:3" x14ac:dyDescent="0.2">
      <c r="B17" t="s">
        <v>12</v>
      </c>
    </row>
    <row r="18" spans="2:3" x14ac:dyDescent="0.2">
      <c r="B18" t="s">
        <v>13</v>
      </c>
    </row>
    <row r="19" spans="2:3" s="1" customFormat="1" x14ac:dyDescent="0.2">
      <c r="C19" s="1">
        <f>SUM(C9:C18)</f>
        <v>0</v>
      </c>
    </row>
    <row r="20" spans="2:3" s="2" customFormat="1" x14ac:dyDescent="0.2">
      <c r="B20" s="2" t="s">
        <v>16</v>
      </c>
    </row>
    <row r="21" spans="2:3" x14ac:dyDescent="0.2">
      <c r="B21" t="s">
        <v>15</v>
      </c>
    </row>
    <row r="22" spans="2:3" x14ac:dyDescent="0.2">
      <c r="B22" t="s">
        <v>17</v>
      </c>
    </row>
    <row r="23" spans="2:3" s="2" customFormat="1" x14ac:dyDescent="0.2">
      <c r="C23" s="2">
        <f>SUM(C21:C22)</f>
        <v>0</v>
      </c>
    </row>
    <row r="24" spans="2:3" s="3" customFormat="1" x14ac:dyDescent="0.2">
      <c r="B24" s="3" t="s">
        <v>18</v>
      </c>
    </row>
    <row r="25" spans="2:3" x14ac:dyDescent="0.2">
      <c r="B25" t="s">
        <v>19</v>
      </c>
    </row>
    <row r="26" spans="2:3" x14ac:dyDescent="0.2">
      <c r="B26" t="s">
        <v>20</v>
      </c>
    </row>
    <row r="27" spans="2:3" x14ac:dyDescent="0.2">
      <c r="B27" t="s">
        <v>21</v>
      </c>
    </row>
    <row r="28" spans="2:3" x14ac:dyDescent="0.2">
      <c r="B28" t="s">
        <v>22</v>
      </c>
    </row>
    <row r="29" spans="2:3" x14ac:dyDescent="0.2">
      <c r="B29" t="s">
        <v>23</v>
      </c>
    </row>
    <row r="30" spans="2:3" x14ac:dyDescent="0.2">
      <c r="B30" t="s">
        <v>28</v>
      </c>
    </row>
    <row r="31" spans="2:3" x14ac:dyDescent="0.2">
      <c r="B31" t="s">
        <v>24</v>
      </c>
    </row>
    <row r="32" spans="2:3" x14ac:dyDescent="0.2">
      <c r="B32" t="s">
        <v>25</v>
      </c>
    </row>
    <row r="33" spans="2:3" x14ac:dyDescent="0.2">
      <c r="B33" t="s">
        <v>26</v>
      </c>
    </row>
    <row r="34" spans="2:3" x14ac:dyDescent="0.2">
      <c r="B34" t="s">
        <v>27</v>
      </c>
    </row>
    <row r="35" spans="2:3" s="3" customFormat="1" x14ac:dyDescent="0.2">
      <c r="C35" s="3">
        <f>SUM(C25:C34)</f>
        <v>0</v>
      </c>
    </row>
    <row r="36" spans="2:3" s="5" customFormat="1" x14ac:dyDescent="0.2">
      <c r="B36" s="5" t="s">
        <v>29</v>
      </c>
    </row>
    <row r="37" spans="2:3" x14ac:dyDescent="0.2">
      <c r="B37" t="s">
        <v>30</v>
      </c>
    </row>
    <row r="38" spans="2:3" x14ac:dyDescent="0.2">
      <c r="B38" t="s">
        <v>31</v>
      </c>
    </row>
    <row r="39" spans="2:3" s="5" customFormat="1" x14ac:dyDescent="0.2">
      <c r="C39" s="5">
        <f>SUM(C37:C38)</f>
        <v>0</v>
      </c>
    </row>
    <row r="40" spans="2:3" s="6" customFormat="1" x14ac:dyDescent="0.2">
      <c r="B40" s="6" t="s">
        <v>32</v>
      </c>
    </row>
    <row r="41" spans="2:3" x14ac:dyDescent="0.2">
      <c r="B41" t="s">
        <v>33</v>
      </c>
    </row>
    <row r="42" spans="2:3" x14ac:dyDescent="0.2">
      <c r="B42" t="s">
        <v>34</v>
      </c>
    </row>
    <row r="43" spans="2:3" x14ac:dyDescent="0.2">
      <c r="B43" t="s">
        <v>35</v>
      </c>
    </row>
    <row r="44" spans="2:3" x14ac:dyDescent="0.2">
      <c r="B44" t="s">
        <v>36</v>
      </c>
    </row>
    <row r="45" spans="2:3" x14ac:dyDescent="0.2">
      <c r="B45" t="s">
        <v>37</v>
      </c>
    </row>
    <row r="46" spans="2:3" s="6" customFormat="1" x14ac:dyDescent="0.2">
      <c r="C46" s="6">
        <f>SUM(C41:C45)</f>
        <v>0</v>
      </c>
    </row>
    <row r="47" spans="2:3" s="7" customFormat="1" x14ac:dyDescent="0.2">
      <c r="B47" s="7" t="s">
        <v>38</v>
      </c>
    </row>
    <row r="48" spans="2:3" x14ac:dyDescent="0.2">
      <c r="B48" t="s">
        <v>39</v>
      </c>
    </row>
    <row r="49" spans="2:3" x14ac:dyDescent="0.2">
      <c r="B49" t="s">
        <v>40</v>
      </c>
    </row>
    <row r="50" spans="2:3" x14ac:dyDescent="0.2">
      <c r="B50" t="s">
        <v>41</v>
      </c>
    </row>
    <row r="51" spans="2:3" x14ac:dyDescent="0.2">
      <c r="B51" t="s">
        <v>42</v>
      </c>
    </row>
    <row r="52" spans="2:3" x14ac:dyDescent="0.2">
      <c r="B52" t="s">
        <v>43</v>
      </c>
    </row>
    <row r="53" spans="2:3" x14ac:dyDescent="0.2">
      <c r="B53" t="s">
        <v>44</v>
      </c>
    </row>
    <row r="54" spans="2:3" x14ac:dyDescent="0.2">
      <c r="B54" t="s">
        <v>45</v>
      </c>
    </row>
    <row r="55" spans="2:3" x14ac:dyDescent="0.2">
      <c r="B55" t="s">
        <v>46</v>
      </c>
    </row>
    <row r="56" spans="2:3" x14ac:dyDescent="0.2">
      <c r="B56" t="s">
        <v>47</v>
      </c>
    </row>
    <row r="57" spans="2:3" x14ac:dyDescent="0.2">
      <c r="B57" t="s">
        <v>48</v>
      </c>
    </row>
    <row r="58" spans="2:3" x14ac:dyDescent="0.2">
      <c r="B58" t="s">
        <v>49</v>
      </c>
    </row>
    <row r="59" spans="2:3" x14ac:dyDescent="0.2">
      <c r="B59" t="s">
        <v>50</v>
      </c>
    </row>
    <row r="60" spans="2:3" s="7" customFormat="1" x14ac:dyDescent="0.2">
      <c r="C60" s="7">
        <f>SUM(C48:C59)</f>
        <v>0</v>
      </c>
    </row>
    <row r="61" spans="2:3" s="4" customFormat="1" x14ac:dyDescent="0.2">
      <c r="B61" s="4" t="s">
        <v>51</v>
      </c>
    </row>
    <row r="62" spans="2:3" x14ac:dyDescent="0.2">
      <c r="B62" t="s">
        <v>52</v>
      </c>
    </row>
    <row r="63" spans="2:3" x14ac:dyDescent="0.2">
      <c r="B63" t="s">
        <v>53</v>
      </c>
    </row>
    <row r="64" spans="2:3" x14ac:dyDescent="0.2">
      <c r="B64" t="s">
        <v>54</v>
      </c>
    </row>
    <row r="65" spans="2:3" s="4" customFormat="1" x14ac:dyDescent="0.2">
      <c r="C65" s="4">
        <f>SUM(C62:C64)</f>
        <v>0</v>
      </c>
    </row>
    <row r="67" spans="2:3" x14ac:dyDescent="0.2">
      <c r="B67" t="s">
        <v>55</v>
      </c>
      <c r="C67">
        <f>C65+C60+C46+C39+C35+C23+C19</f>
        <v>0</v>
      </c>
    </row>
    <row r="68" spans="2:3" x14ac:dyDescent="0.2">
      <c r="B68" t="s">
        <v>56</v>
      </c>
      <c r="C68">
        <f>C6-C67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First Five Years Budget</vt:lpstr>
      <vt:lpstr>After Five Years</vt:lpstr>
      <vt:lpstr>5-10 Years</vt:lpstr>
      <vt:lpstr>After 10 Years</vt:lpstr>
      <vt:lpstr>10-15 Years</vt:lpstr>
      <vt:lpstr>After 15 Years</vt:lpstr>
      <vt:lpstr>15-20 Years</vt:lpstr>
      <vt:lpstr>After 20 Years</vt:lpstr>
      <vt:lpstr>20-25 Years</vt:lpstr>
      <vt:lpstr>After 25 Years</vt:lpstr>
      <vt:lpstr>25-30 Years</vt:lpstr>
      <vt:lpstr>After 30 Years</vt:lpstr>
      <vt:lpstr>30-35 Years</vt:lpstr>
      <vt:lpstr>After 35 Years</vt:lpstr>
      <vt:lpstr>35-40 Years</vt:lpstr>
      <vt:lpstr>After 40 Years</vt:lpstr>
    </vt:vector>
  </TitlesOfParts>
  <Company>Prairie Valley School Division #208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build</dc:creator>
  <cp:lastModifiedBy>Administrator</cp:lastModifiedBy>
  <dcterms:created xsi:type="dcterms:W3CDTF">2015-10-27T13:21:11Z</dcterms:created>
  <dcterms:modified xsi:type="dcterms:W3CDTF">2018-01-10T17:34:37Z</dcterms:modified>
</cp:coreProperties>
</file>